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firstSheet="10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<sst xmlns="http://schemas.openxmlformats.org/spreadsheetml/2006/main" count="1327" uniqueCount="473">
  <si>
    <t>2026年阜新市数据局部门预算批复表</t>
  </si>
  <si>
    <t xml:space="preserve">收支预算总表   </t>
  </si>
  <si>
    <t>表1</t>
  </si>
  <si>
    <t>部门名称：阜新市数据局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</si>
  <si>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</si>
  <si>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</si>
  <si>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</si>
  <si>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</si>
  <si>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</si>
  <si>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</si>
  <si>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</si>
  <si>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</si>
  <si>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</si>
  <si>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</si>
  <si>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</si>
  <si>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</si>
  <si>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</si>
  <si>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</si>
  <si>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</si>
  <si>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</si>
  <si>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</si>
  <si>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</si>
  <si>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</si>
  <si>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</si>
  <si>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</si>
  <si>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</si>
  <si>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</si>
  <si>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</si>
  <si>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</si>
  <si>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</si>
  <si>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</si>
  <si>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</si>
  <si>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</si>
  <si>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</si>
  <si>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</si>
  <si>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</si>
  <si>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</si>
  <si>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</si>
  <si>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</si>
  <si>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</si>
  <si>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</si>
  <si>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</si>
  <si>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</si>
  <si>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</si>
  <si>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</si>
  <si>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</si>
  <si>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</si>
  <si>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阜新市数据局本级</t>
  </si>
  <si>
    <t>阜新市数据中心（阜新市政务服务中心）本级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</si>
  <si>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</si>
  <si>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</si>
  <si>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</si>
  <si>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</si>
  <si>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</si>
  <si>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</si>
  <si>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</si>
  <si>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</si>
  <si>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</si>
  <si>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</si>
  <si>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20141</t>
  </si>
  <si>
    <t xml:space="preserve">  数据事务</t>
  </si>
  <si>
    <t>2014101</t>
  </si>
  <si>
    <t xml:space="preserve">    行政运行</t>
  </si>
  <si>
    <t>2014102</t>
  </si>
  <si>
    <t xml:space="preserve">    一般行政管理事务</t>
  </si>
  <si>
    <t>2014150</t>
  </si>
  <si>
    <t xml:space="preserve">    事业运行</t>
  </si>
  <si>
    <t>2014199</t>
  </si>
  <si>
    <t xml:space="preserve">    其他数据事务支出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</si>
  <si>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</si>
  <si>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</si>
  <si>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</si>
  <si>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</si>
  <si>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</si>
  <si>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</si>
  <si>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</si>
  <si>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</si>
  <si>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</si>
  <si>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</si>
  <si>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</si>
  <si>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</si>
  <si>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</si>
  <si>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</si>
  <si>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</si>
  <si>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</si>
  <si>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</si>
  <si>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</si>
  <si>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</si>
  <si>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</si>
  <si>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</si>
  <si>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</si>
  <si>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</si>
  <si>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</si>
  <si>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</si>
  <si>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</si>
  <si>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</si>
  <si>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</si>
  <si>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</si>
  <si>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</si>
  <si>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</si>
  <si>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</si>
  <si>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</si>
  <si>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</si>
  <si>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</si>
  <si>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</si>
  <si>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</si>
  <si>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</si>
  <si>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</si>
  <si>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</si>
  <si>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</si>
  <si>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</si>
  <si>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</si>
  <si>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</si>
  <si>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</si>
  <si>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</si>
  <si>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</si>
  <si>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</si>
  <si>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</si>
  <si>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</si>
  <si>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</si>
  <si>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</si>
  <si>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</si>
  <si>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</si>
  <si>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</si>
  <si>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</si>
  <si>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</si>
  <si>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</si>
  <si>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</si>
  <si>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</si>
  <si>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</si>
  <si>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</si>
  <si>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</si>
  <si>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</si>
  <si>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</si>
  <si>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</si>
  <si>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</si>
  <si>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</si>
  <si>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</si>
  <si>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</si>
  <si>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</si>
  <si>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</si>
  <si>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</si>
  <si>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</si>
  <si>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</si>
  <si>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30207</t>
  </si>
  <si>
    <t xml:space="preserve">  邮电费</t>
  </si>
  <si>
    <t>30211</t>
  </si>
  <si>
    <t xml:space="preserve">  差旅费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</si>
  <si>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</si>
  <si>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</si>
  <si>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</si>
  <si>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</si>
  <si>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</si>
  <si>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</si>
  <si>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</si>
  <si>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</si>
  <si>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</si>
  <si>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</si>
  <si>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</si>
  <si>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</si>
  <si>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</si>
  <si>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</si>
  <si>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</si>
  <si>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</si>
  <si>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</si>
  <si>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</si>
  <si>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</si>
  <si>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</si>
  <si>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</si>
  <si>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</si>
  <si>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</si>
  <si>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</si>
  <si>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</si>
  <si>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</si>
  <si>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</si>
  <si>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</si>
  <si>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</si>
  <si>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</si>
  <si>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</si>
  <si>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</si>
  <si>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</si>
  <si>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供热期临时增加话务员工资费用</t>
  </si>
  <si>
    <t>招聘供热服务接线员，及时了解供暖诉求，提高供暖服务质量和效率，明确广大市民温暖过冬。</t>
  </si>
  <si>
    <t>阜新市数据局（阜新市营商环境建设局）综合窗口职业化人员服务经费</t>
  </si>
  <si>
    <t>市数据局拟在2026年与劳务派遣公司续签用工合同，核定工作人员20人，年管理服务费标准500元/人/月，年人均工资41100元，年人均保险费以辽宁省2025年社平工资的百分之六十为基准）。</t>
  </si>
  <si>
    <t>12345热线平台人员工资费用</t>
  </si>
  <si>
    <t>阜新市12345政务服务便民热线项目旨在依托市级统一平台，构建集咨询解答、转办交办、协调督办、结果反馈、回访评价于一体的综合服务体系，实现企业群众非紧急类政务诉求的全流程在线办理。</t>
  </si>
  <si>
    <t>市民服务中心入驻单位公用经费（26年）</t>
  </si>
  <si>
    <t>入驻市民服务中心办公用房租赁费、物业费、水电费和取暖费。</t>
  </si>
  <si>
    <t>数据局工作业务经费</t>
  </si>
  <si>
    <t>市政务服务中心综合窗口职业化人员经费、12345便民服务热线话务员工资、市政务服务中心日常运维及设施设备维护费。</t>
  </si>
  <si>
    <t>数据中心工作业务经费</t>
  </si>
  <si>
    <t>按照市政府与移动公司、联通公司签订的协议，市政府续租政务外网线路及互联网出口线路。依据原租用协议，市财政每年将相关经费拨给市政府办公室，市政府办公室负责履行合同内容。经市政府办公室和市大数据管理中心协商，下一个五年租用周期，由市大数据管理中心代市政府履行具体合同内容。现将每年136.8万元租金申请。</t>
  </si>
  <si>
    <t>支出功能分类预算表</t>
  </si>
  <si>
    <t>表10</t>
  </si>
  <si>
    <t xml:space="preserve">  20141</t>
  </si>
  <si>
    <t>数据事务</t>
  </si>
  <si>
    <t xml:space="preserve">    2014101</t>
  </si>
  <si>
    <t>行政运行</t>
  </si>
  <si>
    <t xml:space="preserve">    2014102</t>
  </si>
  <si>
    <t>一般行政管理事务</t>
  </si>
  <si>
    <t xml:space="preserve">    2014150</t>
  </si>
  <si>
    <t>事业运行</t>
  </si>
  <si>
    <t xml:space="preserve">    2014199</t>
  </si>
  <si>
    <t>其他数据事务支出</t>
  </si>
  <si>
    <t xml:space="preserve">  20805</t>
  </si>
  <si>
    <t>行政事业单位养老支出</t>
  </si>
  <si>
    <t xml:space="preserve">    2080501</t>
  </si>
  <si>
    <t>行政单位离退休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</si>
  <si>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</si>
  <si>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</si>
  <si>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</si>
  <si>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</si>
  <si>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</si>
  <si>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</si>
  <si>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</si>
  <si>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</si>
  <si>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</si>
  <si>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</si>
  <si>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</si>
  <si>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</si>
  <si>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</si>
  <si>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</si>
  <si>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</si>
  <si>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</si>
  <si>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</si>
  <si>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</si>
  <si>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</si>
  <si>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</si>
  <si>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</si>
  <si>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</si>
  <si>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</si>
  <si>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</si>
  <si>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</si>
  <si>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</si>
  <si>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</si>
  <si>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</si>
  <si>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</si>
  <si>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</si>
  <si>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</si>
  <si>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</si>
  <si>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</si>
  <si>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</si>
  <si>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 xml:space="preserve">  委托业务费</t>
  </si>
  <si>
    <t xml:space="preserve">  50208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</si>
  <si>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</si>
  <si>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</si>
  <si>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</si>
  <si>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</si>
  <si>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</si>
  <si>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</si>
  <si>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</si>
  <si>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</si>
  <si>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</si>
  <si>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</si>
  <si>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</si>
  <si>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</si>
  <si>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</si>
  <si>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</si>
  <si>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</si>
  <si>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</si>
  <si>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</si>
  <si>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</si>
  <si>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</si>
  <si>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</si>
  <si>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</si>
  <si>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</si>
  <si>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</si>
  <si>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</si>
  <si>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</si>
  <si>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</si>
  <si>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30206</t>
  </si>
  <si>
    <t xml:space="preserve">  电费</t>
  </si>
  <si>
    <t xml:space="preserve">  30207</t>
  </si>
  <si>
    <t xml:space="preserve">  30208</t>
  </si>
  <si>
    <t xml:space="preserve">  取暖费</t>
  </si>
  <si>
    <t xml:space="preserve">  30209</t>
  </si>
  <si>
    <t xml:space="preserve">  物业管理费</t>
  </si>
  <si>
    <t xml:space="preserve">  30211</t>
  </si>
  <si>
    <t xml:space="preserve">  30214</t>
  </si>
  <si>
    <t xml:space="preserve">  租赁费</t>
  </si>
  <si>
    <t xml:space="preserve">  30227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</si>
  <si>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</si>
  <si>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</si>
  <si>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</si>
  <si>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</si>
  <si>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</si>
  <si>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30304</t>
  </si>
  <si>
    <t xml:space="preserve">  30399</t>
  </si>
  <si>
    <t>债务支出预算表</t>
  </si>
  <si>
    <t>表13</t>
  </si>
  <si>
    <t>政府采购支出预算表</t>
  </si>
  <si>
    <t>表14</t>
  </si>
  <si>
    <t xml:space="preserve">  项目支出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</si>
  <si>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</si>
  <si>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</si>
  <si>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</si>
  <si>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</si>
  <si>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</si>
  <si>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201一般公共服务支出</t>
  </si>
  <si>
    <t>行业投诉处理服务</t>
  </si>
  <si>
    <t>行业规范服务</t>
  </si>
  <si>
    <t>部门（单位）整体绩效目标表</t>
  </si>
  <si>
    <t>表16</t>
  </si>
  <si>
    <t>部门（单位）名称</t>
  </si>
  <si>
    <t>044001辽宁省阜新市营商环境建设局本级-210900000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</si>
  <si>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</si>
  <si>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</si>
  <si>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</si>
  <si>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</si>
  <si>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</si>
  <si>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</si>
  <si>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</si>
  <si>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</si>
  <si>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</si>
  <si>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保障机关正常运转，提高服务对象满意度。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</si>
  <si>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</si>
  <si>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</si>
  <si>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</si>
  <si>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</si>
  <si>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</si>
  <si>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</si>
  <si>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</si>
  <si>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</si>
  <si>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</si>
  <si>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</si>
  <si>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</si>
  <si>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</si>
  <si>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</si>
  <si>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</si>
  <si>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</si>
  <si>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</si>
  <si>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</si>
  <si>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</si>
  <si>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</si>
  <si>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</si>
  <si>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</si>
  <si>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</si>
  <si>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</si>
  <si>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</si>
  <si>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</si>
  <si>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</si>
  <si>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</si>
  <si>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</si>
  <si>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</si>
  <si>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</si>
  <si>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</si>
  <si>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</si>
  <si>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</si>
  <si>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</si>
  <si>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</si>
  <si>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</si>
  <si>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</si>
  <si>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</si>
  <si>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</si>
  <si>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</si>
  <si>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</si>
  <si>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</si>
  <si>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</si>
  <si>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</si>
  <si>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</si>
  <si>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</si>
  <si>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</si>
  <si>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</si>
  <si>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</si>
  <si>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</si>
  <si>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</si>
  <si>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服务对象满意度</t>
  </si>
  <si>
    <t>受益企业满意度</t>
  </si>
  <si>
    <t>&gt;=</t>
  </si>
  <si>
    <t>90</t>
  </si>
  <si>
    <t>社会公众满意度</t>
  </si>
  <si>
    <t>窗口服务效率满意度</t>
  </si>
  <si>
    <t>主管部门满意度</t>
  </si>
  <si>
    <t>上级主管部门满意度</t>
  </si>
  <si>
    <t>可持续性</t>
  </si>
  <si>
    <t>体制机制改革</t>
  </si>
  <si>
    <t>社会影响力</t>
  </si>
  <si>
    <t>扩大影响</t>
  </si>
  <si>
    <t>逐步完善内控制度</t>
  </si>
  <si>
    <t>逐步完善</t>
  </si>
  <si>
    <t>044003辽宁省阜新市大数据管理中心本级-210900000</t>
  </si>
  <si>
    <t>加强与数字政府项目使用单位沟通，协调各方推进数字政府项目建设进度，解决相关难点问题，配合做好数字政府项目初验、试运行、终验等各项工作。紧密围绕局和中心领导部署安排，锚定局对口服务科室，做好数据治理等相关技术支持及保障工作。推进等保测评和密评工作，提升系统的安全性和合规性。推进一体化数据工作，做好视频资源归集、共享和安全保障工作。积极推动电子政务外网优化改造工作，逐步解决网络瓶颈问题。</t>
  </si>
  <si>
    <t>政治效益</t>
  </si>
  <si>
    <t>有利于维护国家安全</t>
  </si>
  <si>
    <t>是或否</t>
  </si>
  <si>
    <t>有利于维护网络安全</t>
  </si>
  <si>
    <t>社会效益</t>
  </si>
  <si>
    <t>促进网络安全和信息化建设</t>
  </si>
  <si>
    <t>项目推进</t>
  </si>
  <si>
    <t>平台及网络设备无障碍运行情况</t>
  </si>
  <si>
    <t>无故障率</t>
  </si>
  <si>
    <t>经济效益</t>
  </si>
  <si>
    <t>完工验收通过率</t>
  </si>
  <si>
    <t>服务对象满意</t>
  </si>
  <si>
    <t>统筹推进网络安全和信息化深度发展</t>
  </si>
  <si>
    <t>制度规范</t>
  </si>
  <si>
    <t>部门预算项目（政策）绩效目标表</t>
  </si>
  <si>
    <t>表17</t>
  </si>
  <si>
    <t>项目(政策)名称</t>
  </si>
  <si>
    <t>主管部门</t>
  </si>
  <si>
    <t>阜新市数据局</t>
  </si>
  <si>
    <t>实施单位</t>
  </si>
  <si>
    <t xml:space="preserve">预算资金情况 </t>
  </si>
  <si>
    <t>总体目标</t>
  </si>
  <si>
    <t>招聘供热服务接线员，及时了解供暖诉求，提高供暖服务质量和效率，确保广大市民温暖过冬。</t>
  </si>
  <si>
    <t>绩效指标</t>
  </si>
  <si>
    <t>运算
符号</t>
  </si>
  <si>
    <t>度量
单位</t>
  </si>
  <si>
    <t>产出指标</t>
  </si>
  <si>
    <t>数量指标</t>
  </si>
  <si>
    <t>外聘人员数量</t>
  </si>
  <si>
    <t>40</t>
  </si>
  <si>
    <t>人</t>
  </si>
  <si>
    <t>2026-03</t>
  </si>
  <si>
    <t>热线接通率指标</t>
  </si>
  <si>
    <t>95</t>
  </si>
  <si>
    <t>质量指标</t>
  </si>
  <si>
    <t>正常运转率</t>
  </si>
  <si>
    <t>服务被投诉率</t>
  </si>
  <si>
    <t>成本指标</t>
  </si>
  <si>
    <t>成本控制率</t>
  </si>
  <si>
    <t>效益指标</t>
  </si>
  <si>
    <t>社会效益指标</t>
  </si>
  <si>
    <t>提高“数字辽宁”影响力</t>
  </si>
  <si>
    <t>好</t>
  </si>
  <si>
    <t>可持续影响指标</t>
  </si>
  <si>
    <t>营商环境优化情况</t>
  </si>
  <si>
    <t>满意度指标</t>
  </si>
  <si>
    <t>服务对象满意度指标</t>
  </si>
  <si>
    <t>服务群众满意度</t>
  </si>
  <si>
    <t>市政务服务中心“综窗改革”标准化职业化建设平稳运行。</t>
  </si>
  <si>
    <t>足额发放率</t>
  </si>
  <si>
    <t>审批办公时间减少率</t>
  </si>
  <si>
    <t>10</t>
  </si>
  <si>
    <t>培训目标达成率</t>
  </si>
  <si>
    <t>时效指标</t>
  </si>
  <si>
    <t>保障及时率</t>
  </si>
  <si>
    <t>岗位技能考核合格率</t>
  </si>
  <si>
    <t>运行可持续性</t>
  </si>
  <si>
    <t>可持续</t>
  </si>
  <si>
    <t>保障12345政务服务热线正常运转。</t>
  </si>
  <si>
    <t>80</t>
  </si>
  <si>
    <t>确保单位正常运转！</t>
  </si>
  <si>
    <t>足额交纳率</t>
  </si>
  <si>
    <t>发放到位率</t>
  </si>
  <si>
    <t>资金使用合规率</t>
  </si>
  <si>
    <t>预算执行不超年度预算</t>
  </si>
  <si>
    <t>61.93</t>
  </si>
  <si>
    <t>万元</t>
  </si>
  <si>
    <t>确保机关事业单位平稳运行</t>
  </si>
  <si>
    <t>平稳运行</t>
  </si>
  <si>
    <t>保障水平</t>
  </si>
  <si>
    <t>足额保障</t>
  </si>
  <si>
    <t>进一步落实打造“审批、服务、便民”综合性政务服务中心指示精神，保障政务服务中心正常运转。</t>
  </si>
  <si>
    <t>足额保障率</t>
  </si>
  <si>
    <t>经费支出规范性</t>
  </si>
  <si>
    <t>当地群众满意度</t>
  </si>
  <si>
    <t>确保市政务服务中心综合窗口职业化人员经费、12345便民服务热线话务员工资、政务服务中心日常运维及设施设备维护费按时拨付到位，保障政务服务中心正常运转。</t>
  </si>
  <si>
    <t>维护工作量完成率</t>
  </si>
  <si>
    <t>变更审批合规性</t>
  </si>
  <si>
    <t>按时审批率</t>
  </si>
  <si>
    <t>99</t>
  </si>
  <si>
    <t>群众满意度</t>
  </si>
  <si>
    <t>确保单位正常运转。</t>
  </si>
  <si>
    <t>按标准保障率</t>
  </si>
  <si>
    <t>机关事业单位干部群众满意度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</si>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</sst>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D7" sqref="D7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9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2793.18</v>
      </c>
      <c r="C7" s="40" t="s">
        <v>10</v>
      </c>
      <c r="D7" s="10">
        <v>2436.89</v>
      </c>
    </row>
    <row r="8" ht="26.05" customHeight="1" spans="1:4">
      <c r="A8" s="40" t="s">
        <v>11</v>
      </c>
      <c r="B8" s="10"/>
      <c r="C8" s="40" t="s">
        <v>12</v>
      </c>
      <c r="D8" s="10">
        <v>157.24</v>
      </c>
    </row>
    <row r="9" ht="26.05" customHeight="1" spans="1:4">
      <c r="A9" s="40" t="s">
        <v>13</v>
      </c>
      <c r="B9" s="10"/>
      <c r="C9" s="40" t="s">
        <v>14</v>
      </c>
      <c r="D9" s="10">
        <v>86.32</v>
      </c>
    </row>
    <row r="10" ht="26.05" customHeight="1" spans="1:4">
      <c r="A10" s="40" t="s">
        <v>15</v>
      </c>
      <c r="B10" s="10"/>
      <c r="C10" s="40" t="s">
        <v>16</v>
      </c>
      <c r="D10" s="10">
        <v>112.73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6"/>
      <c r="D17" s="67"/>
    </row>
    <row r="18" ht="26.05" customHeight="1" spans="1:4">
      <c r="A18" s="8" t="s">
        <v>23</v>
      </c>
      <c r="B18" s="10">
        <v>2793.18</v>
      </c>
      <c r="C18" s="8" t="s">
        <v>24</v>
      </c>
      <c r="D18" s="10">
        <v>2793.18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8"/>
      <c r="B20" s="12"/>
      <c r="C20" s="68"/>
      <c r="D20" s="62"/>
    </row>
    <row r="21" ht="26.05" customHeight="1" spans="1:4">
      <c r="A21" s="8" t="s">
        <v>27</v>
      </c>
      <c r="B21" s="10">
        <v>2793.18</v>
      </c>
      <c r="C21" s="8" t="s">
        <v>28</v>
      </c>
      <c r="D21" s="10">
        <v>2793.18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1"/>
  <sheetViews>
    <sheetView workbookViewId="0">
      <pane ySplit="7" topLeftCell="A8" activePane="bottomLeft" state="frozen"/>
      <selection/>
      <selection pane="bottomLeft" activeCell="D14" sqref="D14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4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8" t="s">
        <v>25</v>
      </c>
      <c r="O5" s="18"/>
      <c r="P5" s="18"/>
      <c r="Q5" s="18"/>
      <c r="R5" s="18"/>
      <c r="S5" s="18"/>
    </row>
    <row r="6" ht="32.55" customHeight="1" spans="1:19">
      <c r="A6" s="8"/>
      <c r="B6" s="38"/>
      <c r="C6" s="18" t="s">
        <v>35</v>
      </c>
      <c r="D6" s="18" t="s">
        <v>36</v>
      </c>
      <c r="E6" s="18" t="s">
        <v>37</v>
      </c>
      <c r="F6" s="18" t="s">
        <v>38</v>
      </c>
      <c r="G6" s="18" t="s">
        <v>39</v>
      </c>
      <c r="H6" s="38" t="s">
        <v>40</v>
      </c>
      <c r="I6" s="38"/>
      <c r="J6" s="38"/>
      <c r="K6" s="38"/>
      <c r="L6" s="38"/>
      <c r="M6" s="38"/>
      <c r="N6" s="18" t="s">
        <v>35</v>
      </c>
      <c r="O6" s="18" t="s">
        <v>36</v>
      </c>
      <c r="P6" s="18" t="s">
        <v>37</v>
      </c>
      <c r="Q6" s="18" t="s">
        <v>38</v>
      </c>
      <c r="R6" s="18" t="s">
        <v>39</v>
      </c>
      <c r="S6" s="18" t="s">
        <v>40</v>
      </c>
    </row>
    <row r="7" ht="65.15" customHeight="1" spans="1:19">
      <c r="A7" s="8"/>
      <c r="B7" s="38"/>
      <c r="C7" s="18"/>
      <c r="D7" s="18"/>
      <c r="E7" s="18"/>
      <c r="F7" s="18"/>
      <c r="G7" s="18"/>
      <c r="H7" s="18" t="s">
        <v>41</v>
      </c>
      <c r="I7" s="18" t="s">
        <v>42</v>
      </c>
      <c r="J7" s="18" t="s">
        <v>43</v>
      </c>
      <c r="K7" s="18" t="s">
        <v>44</v>
      </c>
      <c r="L7" s="18" t="s">
        <v>45</v>
      </c>
      <c r="M7" s="18" t="s">
        <v>46</v>
      </c>
      <c r="N7" s="18"/>
      <c r="O7" s="18"/>
      <c r="P7" s="18"/>
      <c r="Q7" s="18"/>
      <c r="R7" s="18"/>
      <c r="S7" s="18"/>
    </row>
    <row r="8" ht="26.05" customHeight="1" spans="1:19">
      <c r="A8" s="39" t="s">
        <v>35</v>
      </c>
      <c r="B8" s="10">
        <f>SUM(B9:B10)</f>
        <v>2793.18</v>
      </c>
      <c r="C8" s="10">
        <f>SUM(C9:C10)</f>
        <v>2793.18</v>
      </c>
      <c r="D8" s="10">
        <f>SUM(D9:D10)</f>
        <v>2793.18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0.7" customHeight="1" spans="1:19">
      <c r="A9" s="40" t="s">
        <v>47</v>
      </c>
      <c r="B9" s="12">
        <v>1706.43</v>
      </c>
      <c r="C9" s="12">
        <v>1706.43</v>
      </c>
      <c r="D9" s="12">
        <v>1706.43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6" customHeight="1" spans="1:19">
      <c r="A10" s="40" t="s">
        <v>48</v>
      </c>
      <c r="B10" s="12">
        <v>1086.75</v>
      </c>
      <c r="C10" s="12">
        <v>1086.75</v>
      </c>
      <c r="D10" s="12">
        <v>1086.75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"/>
  <sheetViews>
    <sheetView workbookViewId="0">
      <pane ySplit="6" topLeftCell="A7" activePane="bottomLeft" state="frozen"/>
      <selection/>
      <selection pane="bottomLeft" activeCell="G7" sqref="G7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50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35</v>
      </c>
      <c r="D5" s="8" t="s">
        <v>53</v>
      </c>
      <c r="E5" s="8"/>
      <c r="F5" s="8"/>
      <c r="G5" s="8" t="s">
        <v>54</v>
      </c>
    </row>
    <row r="6" ht="26.05" customHeight="1" spans="1:7">
      <c r="A6" s="7"/>
      <c r="B6" s="8"/>
      <c r="C6" s="8"/>
      <c r="D6" s="8" t="s">
        <v>41</v>
      </c>
      <c r="E6" s="8" t="s">
        <v>55</v>
      </c>
      <c r="F6" s="8" t="s">
        <v>56</v>
      </c>
      <c r="G6" s="8"/>
    </row>
    <row r="7" ht="26.05" customHeight="1" spans="1:7">
      <c r="A7" s="52"/>
      <c r="B7" s="7" t="s">
        <v>35</v>
      </c>
      <c r="C7" s="63">
        <f>SUM(D7+G7)</f>
        <v>2793.18</v>
      </c>
      <c r="D7" s="63">
        <v>1359.67</v>
      </c>
      <c r="E7" s="63">
        <v>1299.26</v>
      </c>
      <c r="F7" s="63">
        <v>60.41</v>
      </c>
      <c r="G7" s="63">
        <v>1433.51</v>
      </c>
    </row>
    <row r="8" ht="26.05" customHeight="1" spans="1:7">
      <c r="A8" s="11" t="s">
        <v>57</v>
      </c>
      <c r="B8" s="40" t="s">
        <v>58</v>
      </c>
      <c r="C8" s="63">
        <f t="shared" ref="C8:C28" si="0">SUM(D8+G8)</f>
        <v>2436.89</v>
      </c>
      <c r="D8" s="12">
        <v>1003.38</v>
      </c>
      <c r="E8" s="12">
        <v>945.37</v>
      </c>
      <c r="F8" s="12">
        <v>58.01</v>
      </c>
      <c r="G8" s="12">
        <f>SUM(G10:G13)</f>
        <v>1433.51</v>
      </c>
    </row>
    <row r="9" ht="26.05" customHeight="1" spans="1:7">
      <c r="A9" s="11" t="s">
        <v>59</v>
      </c>
      <c r="B9" s="40" t="s">
        <v>60</v>
      </c>
      <c r="C9" s="63">
        <f t="shared" si="0"/>
        <v>2436.89</v>
      </c>
      <c r="D9" s="12">
        <v>1003.38</v>
      </c>
      <c r="E9" s="12">
        <v>945.37</v>
      </c>
      <c r="F9" s="12">
        <v>58.01</v>
      </c>
      <c r="G9" s="12">
        <f>SUM(G10:G13)</f>
        <v>1433.51</v>
      </c>
    </row>
    <row r="10" ht="26.05" customHeight="1" spans="1:7">
      <c r="A10" s="11" t="s">
        <v>61</v>
      </c>
      <c r="B10" s="40" t="s">
        <v>62</v>
      </c>
      <c r="C10" s="63">
        <f t="shared" si="0"/>
        <v>778.19</v>
      </c>
      <c r="D10" s="12">
        <v>404.26</v>
      </c>
      <c r="E10" s="12">
        <v>383.15</v>
      </c>
      <c r="F10" s="12">
        <v>21.11</v>
      </c>
      <c r="G10" s="12">
        <v>373.93</v>
      </c>
    </row>
    <row r="11" ht="26.05" customHeight="1" spans="1:7">
      <c r="A11" s="11" t="s">
        <v>63</v>
      </c>
      <c r="B11" s="40" t="s">
        <v>64</v>
      </c>
      <c r="C11" s="63">
        <f t="shared" si="0"/>
        <v>784.55</v>
      </c>
      <c r="D11" s="12"/>
      <c r="E11" s="12"/>
      <c r="F11" s="12"/>
      <c r="G11" s="12">
        <v>784.55</v>
      </c>
    </row>
    <row r="12" ht="26.05" customHeight="1" spans="1:7">
      <c r="A12" s="11" t="s">
        <v>65</v>
      </c>
      <c r="B12" s="40" t="s">
        <v>66</v>
      </c>
      <c r="C12" s="63">
        <f t="shared" si="0"/>
        <v>661.05</v>
      </c>
      <c r="D12" s="12">
        <v>599.12</v>
      </c>
      <c r="E12" s="12">
        <v>562.22</v>
      </c>
      <c r="F12" s="12">
        <v>36.9</v>
      </c>
      <c r="G12" s="12">
        <v>61.93</v>
      </c>
    </row>
    <row r="13" ht="26.05" customHeight="1" spans="1:7">
      <c r="A13" s="11" t="s">
        <v>67</v>
      </c>
      <c r="B13" s="40" t="s">
        <v>68</v>
      </c>
      <c r="C13" s="63">
        <f t="shared" si="0"/>
        <v>213.1</v>
      </c>
      <c r="D13" s="12"/>
      <c r="E13" s="12"/>
      <c r="F13" s="12"/>
      <c r="G13" s="12">
        <v>213.1</v>
      </c>
    </row>
    <row r="14" ht="26.05" customHeight="1" spans="1:7">
      <c r="A14" s="11" t="s">
        <v>69</v>
      </c>
      <c r="B14" s="40" t="s">
        <v>70</v>
      </c>
      <c r="C14" s="63">
        <f t="shared" si="0"/>
        <v>157.24</v>
      </c>
      <c r="D14" s="12">
        <v>157.24</v>
      </c>
      <c r="E14" s="12">
        <v>154.84</v>
      </c>
      <c r="F14" s="12">
        <v>2.4</v>
      </c>
      <c r="G14" s="12"/>
    </row>
    <row r="15" ht="26.05" customHeight="1" spans="1:7">
      <c r="A15" s="11" t="s">
        <v>71</v>
      </c>
      <c r="B15" s="40" t="s">
        <v>72</v>
      </c>
      <c r="C15" s="63">
        <f t="shared" si="0"/>
        <v>152.42</v>
      </c>
      <c r="D15" s="12">
        <v>152.42</v>
      </c>
      <c r="E15" s="12">
        <v>150.02</v>
      </c>
      <c r="F15" s="12">
        <v>2.4</v>
      </c>
      <c r="G15" s="12"/>
    </row>
    <row r="16" ht="26.05" customHeight="1" spans="1:7">
      <c r="A16" s="11" t="s">
        <v>73</v>
      </c>
      <c r="B16" s="40" t="s">
        <v>74</v>
      </c>
      <c r="C16" s="63">
        <f t="shared" si="0"/>
        <v>2.29</v>
      </c>
      <c r="D16" s="12">
        <v>2.29</v>
      </c>
      <c r="E16" s="12">
        <v>1.81</v>
      </c>
      <c r="F16" s="12">
        <v>0.48</v>
      </c>
      <c r="G16" s="12"/>
    </row>
    <row r="17" ht="26.05" customHeight="1" spans="1:7">
      <c r="A17" s="11" t="s">
        <v>75</v>
      </c>
      <c r="B17" s="40" t="s">
        <v>76</v>
      </c>
      <c r="C17" s="63">
        <f t="shared" si="0"/>
        <v>8.26</v>
      </c>
      <c r="D17" s="12">
        <v>8.26</v>
      </c>
      <c r="E17" s="12">
        <v>6.34</v>
      </c>
      <c r="F17" s="12">
        <v>1.92</v>
      </c>
      <c r="G17" s="12"/>
    </row>
    <row r="18" ht="26.05" customHeight="1" spans="1:7">
      <c r="A18" s="11" t="s">
        <v>77</v>
      </c>
      <c r="B18" s="40" t="s">
        <v>78</v>
      </c>
      <c r="C18" s="63">
        <f t="shared" si="0"/>
        <v>141.87</v>
      </c>
      <c r="D18" s="12">
        <v>141.87</v>
      </c>
      <c r="E18" s="12">
        <v>141.87</v>
      </c>
      <c r="F18" s="12"/>
      <c r="G18" s="12"/>
    </row>
    <row r="19" ht="26.05" customHeight="1" spans="1:7">
      <c r="A19" s="11" t="s">
        <v>79</v>
      </c>
      <c r="B19" s="40" t="s">
        <v>80</v>
      </c>
      <c r="C19" s="63">
        <f t="shared" si="0"/>
        <v>4.82</v>
      </c>
      <c r="D19" s="12">
        <v>4.82</v>
      </c>
      <c r="E19" s="12">
        <v>4.82</v>
      </c>
      <c r="F19" s="12"/>
      <c r="G19" s="12"/>
    </row>
    <row r="20" ht="26.05" customHeight="1" spans="1:7">
      <c r="A20" s="11" t="s">
        <v>81</v>
      </c>
      <c r="B20" s="40" t="s">
        <v>82</v>
      </c>
      <c r="C20" s="63">
        <f t="shared" si="0"/>
        <v>4.82</v>
      </c>
      <c r="D20" s="12">
        <v>4.82</v>
      </c>
      <c r="E20" s="12">
        <v>4.82</v>
      </c>
      <c r="F20" s="12"/>
      <c r="G20" s="12"/>
    </row>
    <row r="21" ht="26.05" customHeight="1" spans="1:7">
      <c r="A21" s="11" t="s">
        <v>83</v>
      </c>
      <c r="B21" s="40" t="s">
        <v>84</v>
      </c>
      <c r="C21" s="63">
        <f t="shared" si="0"/>
        <v>86.32</v>
      </c>
      <c r="D21" s="12">
        <v>86.32</v>
      </c>
      <c r="E21" s="12">
        <v>86.32</v>
      </c>
      <c r="F21" s="12"/>
      <c r="G21" s="12"/>
    </row>
    <row r="22" ht="26.05" customHeight="1" spans="1:7">
      <c r="A22" s="11" t="s">
        <v>85</v>
      </c>
      <c r="B22" s="40" t="s">
        <v>86</v>
      </c>
      <c r="C22" s="63">
        <f t="shared" si="0"/>
        <v>86.32</v>
      </c>
      <c r="D22" s="12">
        <v>86.32</v>
      </c>
      <c r="E22" s="12">
        <v>86.32</v>
      </c>
      <c r="F22" s="12"/>
      <c r="G22" s="12"/>
    </row>
    <row r="23" ht="26.05" customHeight="1" spans="1:7">
      <c r="A23" s="11" t="s">
        <v>87</v>
      </c>
      <c r="B23" s="40" t="s">
        <v>88</v>
      </c>
      <c r="C23" s="63">
        <f t="shared" si="0"/>
        <v>29.48</v>
      </c>
      <c r="D23" s="12">
        <v>29.48</v>
      </c>
      <c r="E23" s="12">
        <v>29.48</v>
      </c>
      <c r="F23" s="12"/>
      <c r="G23" s="12"/>
    </row>
    <row r="24" ht="26.05" customHeight="1" spans="1:7">
      <c r="A24" s="11" t="s">
        <v>89</v>
      </c>
      <c r="B24" s="40" t="s">
        <v>90</v>
      </c>
      <c r="C24" s="63">
        <f t="shared" si="0"/>
        <v>46.11</v>
      </c>
      <c r="D24" s="12">
        <v>46.11</v>
      </c>
      <c r="E24" s="12">
        <v>46.11</v>
      </c>
      <c r="F24" s="12"/>
      <c r="G24" s="12"/>
    </row>
    <row r="25" ht="26.05" customHeight="1" spans="1:7">
      <c r="A25" s="11" t="s">
        <v>91</v>
      </c>
      <c r="B25" s="40" t="s">
        <v>92</v>
      </c>
      <c r="C25" s="63">
        <f t="shared" si="0"/>
        <v>10.73</v>
      </c>
      <c r="D25" s="12">
        <v>10.73</v>
      </c>
      <c r="E25" s="12">
        <v>10.73</v>
      </c>
      <c r="F25" s="12"/>
      <c r="G25" s="12"/>
    </row>
    <row r="26" ht="26.05" customHeight="1" spans="1:7">
      <c r="A26" s="11" t="s">
        <v>93</v>
      </c>
      <c r="B26" s="40" t="s">
        <v>94</v>
      </c>
      <c r="C26" s="63">
        <f t="shared" si="0"/>
        <v>112.73</v>
      </c>
      <c r="D26" s="12">
        <v>112.73</v>
      </c>
      <c r="E26" s="12">
        <v>112.73</v>
      </c>
      <c r="F26" s="12"/>
      <c r="G26" s="12"/>
    </row>
    <row r="27" ht="26.05" customHeight="1" spans="1:7">
      <c r="A27" s="11" t="s">
        <v>95</v>
      </c>
      <c r="B27" s="40" t="s">
        <v>96</v>
      </c>
      <c r="C27" s="63">
        <f t="shared" si="0"/>
        <v>112.73</v>
      </c>
      <c r="D27" s="12">
        <v>112.73</v>
      </c>
      <c r="E27" s="12">
        <v>112.73</v>
      </c>
      <c r="F27" s="12"/>
      <c r="G27" s="12"/>
    </row>
    <row r="28" ht="26.05" customHeight="1" spans="1:7">
      <c r="A28" s="11" t="s">
        <v>97</v>
      </c>
      <c r="B28" s="40" t="s">
        <v>98</v>
      </c>
      <c r="C28" s="63">
        <f t="shared" si="0"/>
        <v>112.73</v>
      </c>
      <c r="D28" s="12">
        <v>112.73</v>
      </c>
      <c r="E28" s="12">
        <v>112.73</v>
      </c>
      <c r="F28" s="12"/>
      <c r="G28" s="12"/>
    </row>
    <row r="29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I18" sqref="I18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99</v>
      </c>
      <c r="B1" s="1"/>
      <c r="C1" s="1"/>
      <c r="D1" s="1"/>
    </row>
    <row r="2" ht="16.25" customHeight="1" spans="1:4">
      <c r="A2" s="59"/>
      <c r="B2" s="59"/>
      <c r="C2" s="59"/>
      <c r="D2" s="59"/>
    </row>
    <row r="3" ht="16.25" customHeight="1" spans="1:4">
      <c r="A3" s="59" t="s">
        <v>100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101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102</v>
      </c>
      <c r="B7" s="10">
        <v>2793.18</v>
      </c>
      <c r="C7" s="40" t="s">
        <v>103</v>
      </c>
      <c r="D7" s="10">
        <f>SUM(D8:D11)</f>
        <v>2793.18</v>
      </c>
    </row>
    <row r="8" ht="26.05" customHeight="1" spans="1:4">
      <c r="A8" s="40" t="s">
        <v>104</v>
      </c>
      <c r="B8" s="10">
        <v>2793.18</v>
      </c>
      <c r="C8" s="40" t="s">
        <v>105</v>
      </c>
      <c r="D8" s="10">
        <v>2436.89</v>
      </c>
    </row>
    <row r="9" ht="26.05" customHeight="1" spans="1:4">
      <c r="A9" s="40" t="s">
        <v>106</v>
      </c>
      <c r="B9" s="10"/>
      <c r="C9" s="40" t="s">
        <v>107</v>
      </c>
      <c r="D9" s="12">
        <v>157.24</v>
      </c>
    </row>
    <row r="10" ht="26.05" customHeight="1" spans="1:4">
      <c r="A10" s="40" t="s">
        <v>108</v>
      </c>
      <c r="B10" s="10"/>
      <c r="C10" s="40" t="s">
        <v>109</v>
      </c>
      <c r="D10" s="12">
        <v>86.32</v>
      </c>
    </row>
    <row r="11" ht="26.05" customHeight="1" spans="1:4">
      <c r="A11" s="40" t="s">
        <v>110</v>
      </c>
      <c r="B11" s="10"/>
      <c r="C11" s="40" t="s">
        <v>111</v>
      </c>
      <c r="D11" s="12">
        <v>112.73</v>
      </c>
    </row>
    <row r="12" ht="26.05" customHeight="1" spans="1:4">
      <c r="A12" s="40" t="s">
        <v>104</v>
      </c>
      <c r="B12" s="10"/>
      <c r="C12" s="40"/>
      <c r="D12" s="12"/>
    </row>
    <row r="13" ht="26.05" customHeight="1" spans="1:4">
      <c r="A13" s="40" t="s">
        <v>106</v>
      </c>
      <c r="B13" s="10"/>
      <c r="C13" s="40"/>
      <c r="D13" s="12"/>
    </row>
    <row r="14" ht="26.05" customHeight="1" spans="1:4">
      <c r="A14" s="40" t="s">
        <v>108</v>
      </c>
      <c r="B14" s="10"/>
      <c r="C14" s="40"/>
      <c r="D14" s="12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112</v>
      </c>
      <c r="D17" s="10"/>
    </row>
    <row r="18" ht="26.05" customHeight="1" spans="1:4">
      <c r="A18" s="60"/>
      <c r="B18" s="61"/>
      <c r="C18" s="60"/>
      <c r="D18" s="62"/>
    </row>
    <row r="19" ht="26.05" customHeight="1" spans="1:4">
      <c r="A19" s="39" t="s">
        <v>27</v>
      </c>
      <c r="B19" s="10">
        <v>2793.18</v>
      </c>
      <c r="C19" s="39" t="s">
        <v>28</v>
      </c>
      <c r="D19" s="10">
        <v>2793.18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0"/>
  <sheetViews>
    <sheetView workbookViewId="0">
      <pane ySplit="7" topLeftCell="A8" activePane="bottomLeft" state="frozen"/>
      <selection/>
      <selection pane="bottomLeft" activeCell="M17" sqref="M17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113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114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115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53</v>
      </c>
      <c r="E6" s="8"/>
      <c r="F6" s="8"/>
      <c r="G6" s="8" t="s">
        <v>54</v>
      </c>
    </row>
    <row r="7" ht="26.05" customHeight="1" spans="1:7">
      <c r="A7" s="7"/>
      <c r="B7" s="8"/>
      <c r="C7" s="8"/>
      <c r="D7" s="8" t="s">
        <v>41</v>
      </c>
      <c r="E7" s="8" t="s">
        <v>55</v>
      </c>
      <c r="F7" s="8" t="s">
        <v>56</v>
      </c>
      <c r="G7" s="8"/>
    </row>
    <row r="8" ht="26.05" customHeight="1" spans="1:7">
      <c r="A8" s="52"/>
      <c r="B8" s="7" t="s">
        <v>35</v>
      </c>
      <c r="C8" s="10">
        <f>C9+C15+C22+C27</f>
        <v>2793.18</v>
      </c>
      <c r="D8" s="10">
        <v>1359.67</v>
      </c>
      <c r="E8" s="10">
        <v>1299.26</v>
      </c>
      <c r="F8" s="10">
        <v>60.41</v>
      </c>
      <c r="G8" s="10">
        <v>1433.51</v>
      </c>
    </row>
    <row r="9" ht="26.05" customHeight="1" spans="1:7">
      <c r="A9" s="11" t="s">
        <v>57</v>
      </c>
      <c r="B9" s="40" t="s">
        <v>58</v>
      </c>
      <c r="C9" s="10">
        <f t="shared" ref="C9:C29" si="0">D9+G9</f>
        <v>2436.89</v>
      </c>
      <c r="D9" s="12">
        <v>1003.38</v>
      </c>
      <c r="E9" s="12">
        <v>945.37</v>
      </c>
      <c r="F9" s="12">
        <v>58.01</v>
      </c>
      <c r="G9" s="12">
        <f>SUM(G11:G14)</f>
        <v>1433.51</v>
      </c>
    </row>
    <row r="10" ht="26.05" customHeight="1" spans="1:7">
      <c r="A10" s="11" t="s">
        <v>59</v>
      </c>
      <c r="B10" s="40" t="s">
        <v>60</v>
      </c>
      <c r="C10" s="10">
        <f t="shared" si="0"/>
        <v>2436.89</v>
      </c>
      <c r="D10" s="12">
        <v>1003.38</v>
      </c>
      <c r="E10" s="12">
        <v>945.37</v>
      </c>
      <c r="F10" s="12">
        <v>58.01</v>
      </c>
      <c r="G10" s="12">
        <f>SUM(G11:G14)</f>
        <v>1433.51</v>
      </c>
    </row>
    <row r="11" ht="26.05" customHeight="1" spans="1:7">
      <c r="A11" s="11" t="s">
        <v>61</v>
      </c>
      <c r="B11" s="40" t="s">
        <v>62</v>
      </c>
      <c r="C11" s="10">
        <f t="shared" si="0"/>
        <v>778.19</v>
      </c>
      <c r="D11" s="12">
        <v>404.26</v>
      </c>
      <c r="E11" s="12">
        <v>383.15</v>
      </c>
      <c r="F11" s="12">
        <v>21.11</v>
      </c>
      <c r="G11" s="12">
        <v>373.93</v>
      </c>
    </row>
    <row r="12" ht="26.05" customHeight="1" spans="1:7">
      <c r="A12" s="11" t="s">
        <v>63</v>
      </c>
      <c r="B12" s="40" t="s">
        <v>64</v>
      </c>
      <c r="C12" s="10">
        <f t="shared" si="0"/>
        <v>784.55</v>
      </c>
      <c r="D12" s="12"/>
      <c r="E12" s="12"/>
      <c r="F12" s="12"/>
      <c r="G12" s="12">
        <v>784.55</v>
      </c>
    </row>
    <row r="13" ht="26.05" customHeight="1" spans="1:7">
      <c r="A13" s="11" t="s">
        <v>65</v>
      </c>
      <c r="B13" s="40" t="s">
        <v>66</v>
      </c>
      <c r="C13" s="10">
        <f t="shared" si="0"/>
        <v>661.05</v>
      </c>
      <c r="D13" s="12">
        <v>599.12</v>
      </c>
      <c r="E13" s="12">
        <v>562.22</v>
      </c>
      <c r="F13" s="12">
        <v>36.9</v>
      </c>
      <c r="G13" s="12">
        <v>61.93</v>
      </c>
    </row>
    <row r="14" ht="26.05" customHeight="1" spans="1:7">
      <c r="A14" s="11" t="s">
        <v>67</v>
      </c>
      <c r="B14" s="40" t="s">
        <v>68</v>
      </c>
      <c r="C14" s="10">
        <f t="shared" si="0"/>
        <v>213.1</v>
      </c>
      <c r="D14" s="12"/>
      <c r="E14" s="12"/>
      <c r="F14" s="12"/>
      <c r="G14" s="12">
        <v>213.1</v>
      </c>
    </row>
    <row r="15" ht="26.05" customHeight="1" spans="1:7">
      <c r="A15" s="11" t="s">
        <v>69</v>
      </c>
      <c r="B15" s="40" t="s">
        <v>70</v>
      </c>
      <c r="C15" s="10">
        <f t="shared" si="0"/>
        <v>157.24</v>
      </c>
      <c r="D15" s="12">
        <v>157.24</v>
      </c>
      <c r="E15" s="12">
        <v>154.84</v>
      </c>
      <c r="F15" s="12">
        <v>2.4</v>
      </c>
      <c r="G15" s="12"/>
    </row>
    <row r="16" ht="26.05" customHeight="1" spans="1:7">
      <c r="A16" s="11" t="s">
        <v>71</v>
      </c>
      <c r="B16" s="40" t="s">
        <v>72</v>
      </c>
      <c r="C16" s="10">
        <f t="shared" si="0"/>
        <v>152.42</v>
      </c>
      <c r="D16" s="12">
        <v>152.42</v>
      </c>
      <c r="E16" s="12">
        <v>150.02</v>
      </c>
      <c r="F16" s="12">
        <v>2.4</v>
      </c>
      <c r="G16" s="12"/>
    </row>
    <row r="17" ht="26.05" customHeight="1" spans="1:7">
      <c r="A17" s="11" t="s">
        <v>73</v>
      </c>
      <c r="B17" s="40" t="s">
        <v>74</v>
      </c>
      <c r="C17" s="10">
        <f t="shared" si="0"/>
        <v>2.29</v>
      </c>
      <c r="D17" s="12">
        <v>2.29</v>
      </c>
      <c r="E17" s="12">
        <v>1.81</v>
      </c>
      <c r="F17" s="12">
        <v>0.48</v>
      </c>
      <c r="G17" s="12"/>
    </row>
    <row r="18" ht="26.05" customHeight="1" spans="1:7">
      <c r="A18" s="11" t="s">
        <v>75</v>
      </c>
      <c r="B18" s="40" t="s">
        <v>76</v>
      </c>
      <c r="C18" s="10">
        <f t="shared" si="0"/>
        <v>8.26</v>
      </c>
      <c r="D18" s="12">
        <v>8.26</v>
      </c>
      <c r="E18" s="12">
        <v>6.34</v>
      </c>
      <c r="F18" s="12">
        <v>1.92</v>
      </c>
      <c r="G18" s="12"/>
    </row>
    <row r="19" ht="26.05" customHeight="1" spans="1:7">
      <c r="A19" s="11" t="s">
        <v>77</v>
      </c>
      <c r="B19" s="40" t="s">
        <v>78</v>
      </c>
      <c r="C19" s="10">
        <f t="shared" si="0"/>
        <v>141.87</v>
      </c>
      <c r="D19" s="12">
        <v>141.87</v>
      </c>
      <c r="E19" s="12">
        <v>141.87</v>
      </c>
      <c r="F19" s="12"/>
      <c r="G19" s="12"/>
    </row>
    <row r="20" ht="26.05" customHeight="1" spans="1:7">
      <c r="A20" s="11" t="s">
        <v>79</v>
      </c>
      <c r="B20" s="40" t="s">
        <v>80</v>
      </c>
      <c r="C20" s="10">
        <f t="shared" si="0"/>
        <v>4.82</v>
      </c>
      <c r="D20" s="12">
        <v>4.82</v>
      </c>
      <c r="E20" s="12">
        <v>4.82</v>
      </c>
      <c r="F20" s="12"/>
      <c r="G20" s="12"/>
    </row>
    <row r="21" ht="26.05" customHeight="1" spans="1:7">
      <c r="A21" s="11" t="s">
        <v>81</v>
      </c>
      <c r="B21" s="40" t="s">
        <v>82</v>
      </c>
      <c r="C21" s="10">
        <f t="shared" si="0"/>
        <v>4.82</v>
      </c>
      <c r="D21" s="12">
        <v>4.82</v>
      </c>
      <c r="E21" s="12">
        <v>4.82</v>
      </c>
      <c r="F21" s="12"/>
      <c r="G21" s="12"/>
    </row>
    <row r="22" ht="26.05" customHeight="1" spans="1:7">
      <c r="A22" s="11" t="s">
        <v>83</v>
      </c>
      <c r="B22" s="40" t="s">
        <v>84</v>
      </c>
      <c r="C22" s="10">
        <f t="shared" si="0"/>
        <v>86.32</v>
      </c>
      <c r="D22" s="12">
        <v>86.32</v>
      </c>
      <c r="E22" s="12">
        <v>86.32</v>
      </c>
      <c r="F22" s="12"/>
      <c r="G22" s="12"/>
    </row>
    <row r="23" ht="26.05" customHeight="1" spans="1:7">
      <c r="A23" s="11" t="s">
        <v>85</v>
      </c>
      <c r="B23" s="40" t="s">
        <v>86</v>
      </c>
      <c r="C23" s="10">
        <f t="shared" si="0"/>
        <v>86.32</v>
      </c>
      <c r="D23" s="12">
        <v>86.32</v>
      </c>
      <c r="E23" s="12">
        <v>86.32</v>
      </c>
      <c r="F23" s="12"/>
      <c r="G23" s="12"/>
    </row>
    <row r="24" ht="26.05" customHeight="1" spans="1:7">
      <c r="A24" s="11" t="s">
        <v>87</v>
      </c>
      <c r="B24" s="40" t="s">
        <v>88</v>
      </c>
      <c r="C24" s="10">
        <f t="shared" si="0"/>
        <v>29.48</v>
      </c>
      <c r="D24" s="12">
        <v>29.48</v>
      </c>
      <c r="E24" s="12">
        <v>29.48</v>
      </c>
      <c r="F24" s="12"/>
      <c r="G24" s="12"/>
    </row>
    <row r="25" ht="26.05" customHeight="1" spans="1:7">
      <c r="A25" s="11" t="s">
        <v>89</v>
      </c>
      <c r="B25" s="40" t="s">
        <v>90</v>
      </c>
      <c r="C25" s="10">
        <f t="shared" si="0"/>
        <v>46.11</v>
      </c>
      <c r="D25" s="12">
        <v>46.11</v>
      </c>
      <c r="E25" s="12">
        <v>46.11</v>
      </c>
      <c r="F25" s="12"/>
      <c r="G25" s="12"/>
    </row>
    <row r="26" ht="26.05" customHeight="1" spans="1:7">
      <c r="A26" s="11" t="s">
        <v>91</v>
      </c>
      <c r="B26" s="40" t="s">
        <v>92</v>
      </c>
      <c r="C26" s="10">
        <f t="shared" si="0"/>
        <v>10.73</v>
      </c>
      <c r="D26" s="12">
        <v>10.73</v>
      </c>
      <c r="E26" s="12">
        <v>10.73</v>
      </c>
      <c r="F26" s="12"/>
      <c r="G26" s="12"/>
    </row>
    <row r="27" ht="26.05" customHeight="1" spans="1:7">
      <c r="A27" s="11" t="s">
        <v>93</v>
      </c>
      <c r="B27" s="40" t="s">
        <v>94</v>
      </c>
      <c r="C27" s="10">
        <f t="shared" si="0"/>
        <v>112.73</v>
      </c>
      <c r="D27" s="12">
        <v>112.73</v>
      </c>
      <c r="E27" s="12">
        <v>112.73</v>
      </c>
      <c r="F27" s="12"/>
      <c r="G27" s="12"/>
    </row>
    <row r="28" ht="26.05" customHeight="1" spans="1:7">
      <c r="A28" s="11" t="s">
        <v>95</v>
      </c>
      <c r="B28" s="40" t="s">
        <v>96</v>
      </c>
      <c r="C28" s="10">
        <f t="shared" si="0"/>
        <v>112.73</v>
      </c>
      <c r="D28" s="12">
        <v>112.73</v>
      </c>
      <c r="E28" s="12">
        <v>112.73</v>
      </c>
      <c r="F28" s="12"/>
      <c r="G28" s="12"/>
    </row>
    <row r="29" ht="26.05" customHeight="1" spans="1:7">
      <c r="A29" s="11" t="s">
        <v>97</v>
      </c>
      <c r="B29" s="40" t="s">
        <v>98</v>
      </c>
      <c r="C29" s="10">
        <f t="shared" si="0"/>
        <v>112.73</v>
      </c>
      <c r="D29" s="12">
        <v>112.73</v>
      </c>
      <c r="E29" s="12">
        <v>112.73</v>
      </c>
      <c r="F29" s="12"/>
      <c r="G29" s="12"/>
    </row>
    <row r="30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0"/>
  <sheetViews>
    <sheetView workbookViewId="0">
      <pane ySplit="6" topLeftCell="A14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6"/>
      <c r="B1" s="1" t="s">
        <v>116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117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118</v>
      </c>
      <c r="C5" s="7"/>
      <c r="D5" s="18" t="s">
        <v>119</v>
      </c>
      <c r="E5" s="18"/>
      <c r="F5" s="18"/>
    </row>
    <row r="6" ht="26.05" customHeight="1" spans="1:6">
      <c r="B6" s="55" t="s">
        <v>51</v>
      </c>
      <c r="C6" s="55" t="s">
        <v>52</v>
      </c>
      <c r="D6" s="19" t="s">
        <v>35</v>
      </c>
      <c r="E6" s="19" t="s">
        <v>55</v>
      </c>
      <c r="F6" s="19" t="s">
        <v>56</v>
      </c>
    </row>
    <row r="7" ht="26.05" customHeight="1" spans="1:6">
      <c r="A7" s="56"/>
      <c r="B7" s="55"/>
      <c r="C7" s="55" t="s">
        <v>35</v>
      </c>
      <c r="D7" s="57">
        <v>1359.67</v>
      </c>
      <c r="E7" s="57">
        <v>1299.26</v>
      </c>
      <c r="F7" s="57">
        <v>60.41</v>
      </c>
    </row>
    <row r="8" ht="26.05" customHeight="1" spans="1:6">
      <c r="A8" s="16">
        <v>0</v>
      </c>
      <c r="B8" s="58" t="s">
        <v>120</v>
      </c>
      <c r="C8" s="52" t="s">
        <v>121</v>
      </c>
      <c r="D8" s="12">
        <v>1257.48</v>
      </c>
      <c r="E8" s="12">
        <v>1257.48</v>
      </c>
      <c r="F8" s="12"/>
    </row>
    <row r="9" ht="26.05" customHeight="1" spans="1:6">
      <c r="A9" s="16"/>
      <c r="B9" s="58" t="s">
        <v>122</v>
      </c>
      <c r="C9" s="52" t="s">
        <v>123</v>
      </c>
      <c r="D9" s="12">
        <v>540.54</v>
      </c>
      <c r="E9" s="12">
        <v>540.54</v>
      </c>
      <c r="F9" s="12"/>
    </row>
    <row r="10" ht="26.05" customHeight="1" spans="1:6">
      <c r="A10" s="16"/>
      <c r="B10" s="58" t="s">
        <v>124</v>
      </c>
      <c r="C10" s="52" t="s">
        <v>125</v>
      </c>
      <c r="D10" s="12">
        <v>101.65</v>
      </c>
      <c r="E10" s="12">
        <v>101.65</v>
      </c>
      <c r="F10" s="12"/>
    </row>
    <row r="11" ht="26.05" customHeight="1" spans="1:6">
      <c r="A11" s="16"/>
      <c r="B11" s="58" t="s">
        <v>126</v>
      </c>
      <c r="C11" s="52" t="s">
        <v>127</v>
      </c>
      <c r="D11" s="12">
        <v>115.33</v>
      </c>
      <c r="E11" s="12">
        <v>115.33</v>
      </c>
      <c r="F11" s="12"/>
    </row>
    <row r="12" ht="26.05" customHeight="1" spans="1:6">
      <c r="A12" s="16"/>
      <c r="B12" s="58" t="s">
        <v>128</v>
      </c>
      <c r="C12" s="52" t="s">
        <v>129</v>
      </c>
      <c r="D12" s="12">
        <v>153.66</v>
      </c>
      <c r="E12" s="12">
        <v>153.66</v>
      </c>
      <c r="F12" s="12"/>
    </row>
    <row r="13" ht="26.05" customHeight="1" spans="1:6">
      <c r="A13" s="16"/>
      <c r="B13" s="58" t="s">
        <v>130</v>
      </c>
      <c r="C13" s="52" t="s">
        <v>131</v>
      </c>
      <c r="D13" s="12">
        <v>141.87</v>
      </c>
      <c r="E13" s="12">
        <v>141.87</v>
      </c>
      <c r="F13" s="12"/>
    </row>
    <row r="14" ht="26.05" customHeight="1" spans="1:6">
      <c r="A14" s="16"/>
      <c r="B14" s="58" t="s">
        <v>132</v>
      </c>
      <c r="C14" s="52" t="s">
        <v>133</v>
      </c>
      <c r="D14" s="12">
        <v>75.59</v>
      </c>
      <c r="E14" s="12">
        <v>75.59</v>
      </c>
      <c r="F14" s="12"/>
    </row>
    <row r="15" ht="26.05" customHeight="1" spans="1:6">
      <c r="A15" s="16"/>
      <c r="B15" s="58" t="s">
        <v>134</v>
      </c>
      <c r="C15" s="52" t="s">
        <v>135</v>
      </c>
      <c r="D15" s="12">
        <v>10.73</v>
      </c>
      <c r="E15" s="12">
        <v>10.73</v>
      </c>
      <c r="F15" s="12"/>
    </row>
    <row r="16" ht="26.05" customHeight="1" spans="1:6">
      <c r="A16" s="16"/>
      <c r="B16" s="58" t="s">
        <v>136</v>
      </c>
      <c r="C16" s="52" t="s">
        <v>137</v>
      </c>
      <c r="D16" s="12">
        <v>5.38</v>
      </c>
      <c r="E16" s="12">
        <v>5.38</v>
      </c>
      <c r="F16" s="12"/>
    </row>
    <row r="17" ht="26.05" customHeight="1" spans="1:6">
      <c r="A17" s="16"/>
      <c r="B17" s="58" t="s">
        <v>138</v>
      </c>
      <c r="C17" s="52" t="s">
        <v>139</v>
      </c>
      <c r="D17" s="12">
        <v>112.73</v>
      </c>
      <c r="E17" s="12">
        <v>112.73</v>
      </c>
      <c r="F17" s="12"/>
    </row>
    <row r="18" ht="26.05" customHeight="1" spans="1:6">
      <c r="A18" s="16"/>
      <c r="B18" s="58" t="s">
        <v>140</v>
      </c>
      <c r="C18" s="52" t="s">
        <v>141</v>
      </c>
      <c r="D18" s="12">
        <v>88.59</v>
      </c>
      <c r="E18" s="12">
        <v>28.18</v>
      </c>
      <c r="F18" s="12">
        <v>60.41</v>
      </c>
    </row>
    <row r="19" ht="26.05" customHeight="1" spans="1:6">
      <c r="A19" s="16"/>
      <c r="B19" s="58" t="s">
        <v>142</v>
      </c>
      <c r="C19" s="52" t="s">
        <v>143</v>
      </c>
      <c r="D19" s="12">
        <v>25.19</v>
      </c>
      <c r="E19" s="12"/>
      <c r="F19" s="12">
        <v>25.19</v>
      </c>
    </row>
    <row r="20" ht="26.05" customHeight="1" spans="1:6">
      <c r="A20" s="16"/>
      <c r="B20" s="58" t="s">
        <v>144</v>
      </c>
      <c r="C20" s="52" t="s">
        <v>145</v>
      </c>
      <c r="D20" s="12">
        <v>2.5</v>
      </c>
      <c r="E20" s="12"/>
      <c r="F20" s="12">
        <v>2.5</v>
      </c>
    </row>
    <row r="21" ht="26.05" customHeight="1" spans="1:6">
      <c r="A21" s="16"/>
      <c r="B21" s="58" t="s">
        <v>146</v>
      </c>
      <c r="C21" s="52" t="s">
        <v>147</v>
      </c>
      <c r="D21" s="12">
        <v>7</v>
      </c>
      <c r="E21" s="12"/>
      <c r="F21" s="12">
        <v>7</v>
      </c>
    </row>
    <row r="22" ht="26.05" customHeight="1" spans="1:6">
      <c r="A22" s="16"/>
      <c r="B22" s="58" t="s">
        <v>148</v>
      </c>
      <c r="C22" s="52" t="s">
        <v>149</v>
      </c>
      <c r="D22" s="12">
        <v>16.34</v>
      </c>
      <c r="E22" s="12"/>
      <c r="F22" s="12">
        <v>16.34</v>
      </c>
    </row>
    <row r="23" ht="26.05" customHeight="1" spans="1:6">
      <c r="A23" s="16"/>
      <c r="B23" s="58" t="s">
        <v>150</v>
      </c>
      <c r="C23" s="52" t="s">
        <v>151</v>
      </c>
      <c r="D23" s="12">
        <v>0.5</v>
      </c>
      <c r="E23" s="12"/>
      <c r="F23" s="12">
        <v>0.5</v>
      </c>
    </row>
    <row r="24" ht="26.05" customHeight="1" spans="1:6">
      <c r="A24" s="16"/>
      <c r="B24" s="58" t="s">
        <v>152</v>
      </c>
      <c r="C24" s="52" t="s">
        <v>153</v>
      </c>
      <c r="D24" s="12">
        <v>28.18</v>
      </c>
      <c r="E24" s="12">
        <v>28.18</v>
      </c>
      <c r="F24" s="12"/>
    </row>
    <row r="25" ht="26.05" customHeight="1" spans="1:6">
      <c r="A25" s="16"/>
      <c r="B25" s="58" t="s">
        <v>154</v>
      </c>
      <c r="C25" s="52" t="s">
        <v>155</v>
      </c>
      <c r="D25" s="12">
        <v>8.88</v>
      </c>
      <c r="E25" s="12"/>
      <c r="F25" s="12">
        <v>8.88</v>
      </c>
    </row>
    <row r="26" ht="26.05" customHeight="1" spans="1:6">
      <c r="A26" s="16"/>
      <c r="B26" s="58" t="s">
        <v>156</v>
      </c>
      <c r="C26" s="52" t="s">
        <v>157</v>
      </c>
      <c r="D26" s="12">
        <v>13.6</v>
      </c>
      <c r="E26" s="12">
        <v>13.6</v>
      </c>
      <c r="F26" s="12"/>
    </row>
    <row r="27" ht="26.05" customHeight="1" spans="1:6">
      <c r="A27" s="16"/>
      <c r="B27" s="58" t="s">
        <v>158</v>
      </c>
      <c r="C27" s="52" t="s">
        <v>159</v>
      </c>
      <c r="D27" s="12">
        <v>8.15</v>
      </c>
      <c r="E27" s="12">
        <v>8.15</v>
      </c>
      <c r="F27" s="12"/>
    </row>
    <row r="28" ht="26.05" customHeight="1" spans="1:6">
      <c r="A28" s="16"/>
      <c r="B28" s="58" t="s">
        <v>160</v>
      </c>
      <c r="C28" s="52" t="s">
        <v>161</v>
      </c>
      <c r="D28" s="12">
        <v>4.82</v>
      </c>
      <c r="E28" s="12">
        <v>4.82</v>
      </c>
      <c r="F28" s="12"/>
    </row>
    <row r="29" ht="26.05" customHeight="1" spans="1:6">
      <c r="A29" s="16"/>
      <c r="B29" s="58" t="s">
        <v>162</v>
      </c>
      <c r="C29" s="52" t="s">
        <v>163</v>
      </c>
      <c r="D29" s="12">
        <v>0.63</v>
      </c>
      <c r="E29" s="12">
        <v>0.63</v>
      </c>
      <c r="F29" s="12"/>
    </row>
    <row r="30" ht="16.35" customHeight="1"/>
  </sheetData>
  <mergeCells count="6">
    <mergeCell ref="B1:F1"/>
    <mergeCell ref="B2:F2"/>
    <mergeCell ref="B4:E4"/>
    <mergeCell ref="B5:C5"/>
    <mergeCell ref="D5:F5"/>
    <mergeCell ref="A8:A29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D16" sqref="D16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164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165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166</v>
      </c>
      <c r="B5" s="8" t="s">
        <v>167</v>
      </c>
      <c r="C5" s="8" t="s">
        <v>168</v>
      </c>
      <c r="D5" s="8"/>
      <c r="E5" s="8"/>
      <c r="F5" s="8" t="s">
        <v>169</v>
      </c>
    </row>
    <row r="6" ht="26.05" customHeight="1" spans="1:6">
      <c r="A6" s="7"/>
      <c r="B6" s="8"/>
      <c r="C6" s="8" t="s">
        <v>41</v>
      </c>
      <c r="D6" s="8" t="s">
        <v>170</v>
      </c>
      <c r="E6" s="8" t="s">
        <v>171</v>
      </c>
      <c r="F6" s="8"/>
    </row>
    <row r="7" ht="26.05" customHeight="1" spans="1:6">
      <c r="A7" s="10">
        <v>0.5</v>
      </c>
      <c r="B7" s="10"/>
      <c r="C7" s="10">
        <v>0.5</v>
      </c>
      <c r="D7" s="10"/>
      <c r="E7" s="10">
        <v>0.5</v>
      </c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172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173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51</v>
      </c>
      <c r="B5" s="8" t="s">
        <v>52</v>
      </c>
      <c r="C5" s="8" t="s">
        <v>174</v>
      </c>
      <c r="D5" s="8"/>
      <c r="E5" s="8"/>
    </row>
    <row r="6" ht="26.05" customHeight="1" spans="1:5">
      <c r="A6" s="7"/>
      <c r="B6" s="8"/>
      <c r="C6" s="8" t="s">
        <v>35</v>
      </c>
      <c r="D6" s="8" t="s">
        <v>53</v>
      </c>
      <c r="E6" s="8" t="s">
        <v>54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5" t="s">
        <v>175</v>
      </c>
      <c r="B9" s="15"/>
      <c r="C9" s="15"/>
      <c r="D9" s="15"/>
      <c r="E9" s="15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8"/>
  <sheetViews>
    <sheetView view="pageBreakPreview" zoomScaleNormal="70" workbookViewId="0">
      <pane ySplit="7" topLeftCell="A11" activePane="bottomLeft" state="frozen"/>
      <selection/>
      <selection pane="bottomLeft" activeCell="R11" sqref="R1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176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177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7" t="s">
        <v>4</v>
      </c>
      <c r="M4" s="17"/>
      <c r="N4" s="17"/>
      <c r="O4" s="17"/>
      <c r="P4" s="17"/>
    </row>
    <row r="5" ht="26.05" customHeight="1" spans="1:16">
      <c r="A5" s="18" t="s">
        <v>32</v>
      </c>
      <c r="B5" s="8" t="s">
        <v>178</v>
      </c>
      <c r="C5" s="8" t="s">
        <v>179</v>
      </c>
      <c r="D5" s="38" t="s">
        <v>33</v>
      </c>
      <c r="E5" s="38" t="s">
        <v>34</v>
      </c>
      <c r="F5" s="38"/>
      <c r="G5" s="38"/>
      <c r="H5" s="38"/>
      <c r="I5" s="38"/>
      <c r="J5" s="38"/>
      <c r="K5" s="18" t="s">
        <v>25</v>
      </c>
      <c r="L5" s="18"/>
      <c r="M5" s="18"/>
      <c r="N5" s="18"/>
      <c r="O5" s="18"/>
      <c r="P5" s="18"/>
    </row>
    <row r="6" ht="32.55" customHeight="1" spans="1:16">
      <c r="A6" s="18"/>
      <c r="B6" s="8"/>
      <c r="C6" s="8"/>
      <c r="D6" s="38"/>
      <c r="E6" s="18" t="s">
        <v>35</v>
      </c>
      <c r="F6" s="18" t="s">
        <v>180</v>
      </c>
      <c r="G6" s="18" t="s">
        <v>37</v>
      </c>
      <c r="H6" s="18" t="s">
        <v>38</v>
      </c>
      <c r="I6" s="18" t="s">
        <v>39</v>
      </c>
      <c r="J6" s="38" t="s">
        <v>40</v>
      </c>
      <c r="K6" s="18" t="s">
        <v>35</v>
      </c>
      <c r="L6" s="18" t="s">
        <v>180</v>
      </c>
      <c r="M6" s="18" t="s">
        <v>37</v>
      </c>
      <c r="N6" s="18" t="s">
        <v>38</v>
      </c>
      <c r="O6" s="18" t="s">
        <v>39</v>
      </c>
      <c r="P6" s="38" t="s">
        <v>40</v>
      </c>
    </row>
    <row r="7" ht="32.55" customHeight="1" spans="1:16">
      <c r="A7" s="18"/>
      <c r="B7" s="8"/>
      <c r="C7" s="8"/>
      <c r="D7" s="38"/>
      <c r="E7" s="18"/>
      <c r="F7" s="18"/>
      <c r="G7" s="18"/>
      <c r="H7" s="18"/>
      <c r="I7" s="18"/>
      <c r="J7" s="38"/>
      <c r="K7" s="18"/>
      <c r="L7" s="18"/>
      <c r="M7" s="18"/>
      <c r="N7" s="18"/>
      <c r="O7" s="18"/>
      <c r="P7" s="38"/>
    </row>
    <row r="8" ht="26.05" customHeight="1" spans="1:16">
      <c r="A8" s="7" t="s">
        <v>35</v>
      </c>
      <c r="B8" s="39"/>
      <c r="C8" s="39"/>
      <c r="D8" s="10">
        <f>SUM(D9+D15)</f>
        <v>1433.51</v>
      </c>
      <c r="E8" s="10">
        <f>SUM(E9+E15)</f>
        <v>1433.51</v>
      </c>
      <c r="F8" s="10">
        <f>SUM(F9+F15)</f>
        <v>1433.51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7.6" customHeight="1" spans="1:16">
      <c r="A9" s="40" t="s">
        <v>47</v>
      </c>
      <c r="B9" s="40"/>
      <c r="C9" s="40"/>
      <c r="D9" s="12">
        <v>1158.48</v>
      </c>
      <c r="E9" s="12">
        <v>1158.48</v>
      </c>
      <c r="F9" s="12">
        <v>1158.48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46" customHeight="1" spans="1:16">
      <c r="A10" s="40"/>
      <c r="B10" s="40" t="s">
        <v>181</v>
      </c>
      <c r="C10" s="40" t="s">
        <v>182</v>
      </c>
      <c r="D10" s="12">
        <v>83</v>
      </c>
      <c r="E10" s="12">
        <v>83</v>
      </c>
      <c r="F10" s="12">
        <v>83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72" customHeight="1" spans="1:16">
      <c r="A11" s="40"/>
      <c r="B11" s="40" t="s">
        <v>183</v>
      </c>
      <c r="C11" s="40" t="s">
        <v>184</v>
      </c>
      <c r="D11" s="12">
        <v>125.84</v>
      </c>
      <c r="E11" s="12">
        <v>125.84</v>
      </c>
      <c r="F11" s="12">
        <v>125.84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79" customHeight="1" spans="1:16">
      <c r="A12" s="40"/>
      <c r="B12" s="40" t="s">
        <v>185</v>
      </c>
      <c r="C12" s="40" t="s">
        <v>186</v>
      </c>
      <c r="D12" s="12">
        <v>537</v>
      </c>
      <c r="E12" s="12">
        <v>537</v>
      </c>
      <c r="F12" s="12">
        <v>537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ht="37" customHeight="1" spans="1:16">
      <c r="A13" s="40"/>
      <c r="B13" s="40" t="s">
        <v>187</v>
      </c>
      <c r="C13" s="40" t="s">
        <v>188</v>
      </c>
      <c r="D13" s="12">
        <v>373.93</v>
      </c>
      <c r="E13" s="12">
        <v>373.93</v>
      </c>
      <c r="F13" s="12">
        <v>373.93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 ht="42" customHeight="1" spans="1:16">
      <c r="A14" s="40"/>
      <c r="B14" s="40" t="s">
        <v>189</v>
      </c>
      <c r="C14" s="40" t="s">
        <v>190</v>
      </c>
      <c r="D14" s="12">
        <v>38.71</v>
      </c>
      <c r="E14" s="12">
        <v>38.71</v>
      </c>
      <c r="F14" s="12">
        <v>38.71</v>
      </c>
      <c r="G14" s="12"/>
      <c r="H14" s="12"/>
      <c r="I14" s="12"/>
      <c r="J14" s="12"/>
      <c r="K14" s="12"/>
      <c r="L14" s="12"/>
      <c r="M14" s="12"/>
      <c r="N14" s="12"/>
      <c r="O14" s="12"/>
      <c r="P14" s="12"/>
    </row>
    <row r="15" ht="55.2" customHeight="1" spans="1:16">
      <c r="A15" s="40" t="s">
        <v>48</v>
      </c>
      <c r="B15" s="40"/>
      <c r="C15" s="40"/>
      <c r="D15" s="12">
        <f>SUM(D16:D17)</f>
        <v>275.03</v>
      </c>
      <c r="E15" s="12">
        <f>SUM(E16:E17)</f>
        <v>275.03</v>
      </c>
      <c r="F15" s="12">
        <f>SUM(F16:F17)</f>
        <v>275.03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</row>
    <row r="16" ht="39" customHeight="1" spans="1:16">
      <c r="A16" s="40"/>
      <c r="B16" s="40" t="s">
        <v>187</v>
      </c>
      <c r="C16" s="40" t="s">
        <v>187</v>
      </c>
      <c r="D16" s="12">
        <v>61.93</v>
      </c>
      <c r="E16" s="12">
        <v>61.93</v>
      </c>
      <c r="F16" s="12">
        <v>61.93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</row>
    <row r="17" ht="111.25" customHeight="1" spans="1:16">
      <c r="A17" s="40"/>
      <c r="B17" s="40" t="s">
        <v>191</v>
      </c>
      <c r="C17" s="40" t="s">
        <v>192</v>
      </c>
      <c r="D17" s="12">
        <v>213.1</v>
      </c>
      <c r="E17" s="12">
        <v>213.1</v>
      </c>
      <c r="F17" s="12">
        <v>213.1</v>
      </c>
      <c r="G17" s="12"/>
      <c r="H17" s="12"/>
      <c r="I17" s="12"/>
      <c r="J17" s="12"/>
      <c r="K17" s="12"/>
      <c r="L17" s="12"/>
      <c r="M17" s="12"/>
      <c r="N17" s="12"/>
      <c r="O17" s="12"/>
      <c r="P17" s="12"/>
    </row>
    <row r="18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scale="74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9"/>
  <sheetViews>
    <sheetView workbookViewId="0">
      <pane ySplit="7" topLeftCell="A8" activePane="bottomLeft" state="frozen"/>
      <selection/>
      <selection pane="bottomLeft" activeCell="H10" sqref="H10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193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194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8" t="s">
        <v>51</v>
      </c>
      <c r="B5" s="8" t="s">
        <v>52</v>
      </c>
      <c r="C5" s="38" t="s">
        <v>33</v>
      </c>
      <c r="D5" s="38" t="s">
        <v>34</v>
      </c>
      <c r="E5" s="38"/>
      <c r="F5" s="38"/>
      <c r="G5" s="38"/>
      <c r="H5" s="38"/>
      <c r="I5" s="38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8"/>
      <c r="C6" s="38"/>
      <c r="D6" s="18" t="s">
        <v>35</v>
      </c>
      <c r="E6" s="18" t="s">
        <v>180</v>
      </c>
      <c r="F6" s="18" t="s">
        <v>37</v>
      </c>
      <c r="G6" s="18" t="s">
        <v>38</v>
      </c>
      <c r="H6" s="18" t="s">
        <v>39</v>
      </c>
      <c r="I6" s="38" t="s">
        <v>40</v>
      </c>
      <c r="J6" s="18" t="s">
        <v>35</v>
      </c>
      <c r="K6" s="18" t="s">
        <v>180</v>
      </c>
      <c r="L6" s="18" t="s">
        <v>37</v>
      </c>
      <c r="M6" s="18" t="s">
        <v>38</v>
      </c>
      <c r="N6" s="18" t="s">
        <v>39</v>
      </c>
      <c r="O6" s="38" t="s">
        <v>40</v>
      </c>
    </row>
    <row r="7" ht="32.55" customHeight="1" spans="1:15">
      <c r="A7" s="18"/>
      <c r="B7" s="8"/>
      <c r="C7" s="38"/>
      <c r="D7" s="18"/>
      <c r="E7" s="18"/>
      <c r="F7" s="18"/>
      <c r="G7" s="18"/>
      <c r="H7" s="18"/>
      <c r="I7" s="38"/>
      <c r="J7" s="18"/>
      <c r="K7" s="18"/>
      <c r="L7" s="18"/>
      <c r="M7" s="18"/>
      <c r="N7" s="18"/>
      <c r="O7" s="38"/>
    </row>
    <row r="8" ht="26.05" customHeight="1" spans="1:15">
      <c r="A8" s="39"/>
      <c r="B8" s="39" t="s">
        <v>35</v>
      </c>
      <c r="C8" s="10">
        <f>C9+C15+C22+C27</f>
        <v>2793.18</v>
      </c>
      <c r="D8" s="10">
        <f>C8</f>
        <v>2793.18</v>
      </c>
      <c r="E8" s="10">
        <f>C8</f>
        <v>2793.18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57</v>
      </c>
      <c r="B9" s="40" t="s">
        <v>58</v>
      </c>
      <c r="C9" s="12">
        <f>C10</f>
        <v>2436.89</v>
      </c>
      <c r="D9" s="10">
        <f>C9</f>
        <v>2436.89</v>
      </c>
      <c r="E9" s="10">
        <f>C9</f>
        <v>2436.89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195</v>
      </c>
      <c r="B10" s="40" t="s">
        <v>196</v>
      </c>
      <c r="C10" s="12">
        <f>SUM(C11:C14)</f>
        <v>2436.89</v>
      </c>
      <c r="D10" s="10">
        <f>C10</f>
        <v>2436.89</v>
      </c>
      <c r="E10" s="10">
        <f>C10</f>
        <v>2436.89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197</v>
      </c>
      <c r="B11" s="40" t="s">
        <v>198</v>
      </c>
      <c r="C11" s="12">
        <v>778.19</v>
      </c>
      <c r="D11" s="12">
        <v>778.19</v>
      </c>
      <c r="E11" s="12">
        <v>778.19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40" t="s">
        <v>199</v>
      </c>
      <c r="B12" s="40" t="s">
        <v>200</v>
      </c>
      <c r="C12" s="12">
        <v>784.55</v>
      </c>
      <c r="D12" s="12">
        <v>784.55</v>
      </c>
      <c r="E12" s="12">
        <v>784.55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0" t="s">
        <v>201</v>
      </c>
      <c r="B13" s="40" t="s">
        <v>202</v>
      </c>
      <c r="C13" s="12">
        <v>661.05</v>
      </c>
      <c r="D13" s="12">
        <v>661.05</v>
      </c>
      <c r="E13" s="12">
        <v>661.05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203</v>
      </c>
      <c r="B14" s="40" t="s">
        <v>204</v>
      </c>
      <c r="C14" s="12">
        <v>213.1</v>
      </c>
      <c r="D14" s="12">
        <v>213.1</v>
      </c>
      <c r="E14" s="12">
        <v>213.1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0" t="s">
        <v>69</v>
      </c>
      <c r="B15" s="40" t="s">
        <v>70</v>
      </c>
      <c r="C15" s="12">
        <v>157.24</v>
      </c>
      <c r="D15" s="12">
        <v>157.24</v>
      </c>
      <c r="E15" s="12">
        <v>157.24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40" t="s">
        <v>205</v>
      </c>
      <c r="B16" s="40" t="s">
        <v>206</v>
      </c>
      <c r="C16" s="12">
        <v>152.42</v>
      </c>
      <c r="D16" s="12">
        <v>152.42</v>
      </c>
      <c r="E16" s="12">
        <v>152.42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207</v>
      </c>
      <c r="B17" s="40" t="s">
        <v>208</v>
      </c>
      <c r="C17" s="12">
        <v>2.29</v>
      </c>
      <c r="D17" s="12">
        <v>2.29</v>
      </c>
      <c r="E17" s="12">
        <v>2.29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209</v>
      </c>
      <c r="B18" s="40" t="s">
        <v>210</v>
      </c>
      <c r="C18" s="12">
        <v>8.26</v>
      </c>
      <c r="D18" s="12">
        <v>8.26</v>
      </c>
      <c r="E18" s="12">
        <v>8.26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40" t="s">
        <v>211</v>
      </c>
      <c r="B19" s="40" t="s">
        <v>212</v>
      </c>
      <c r="C19" s="12">
        <v>141.87</v>
      </c>
      <c r="D19" s="12">
        <v>141.87</v>
      </c>
      <c r="E19" s="12">
        <v>141.87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213</v>
      </c>
      <c r="B20" s="40" t="s">
        <v>214</v>
      </c>
      <c r="C20" s="12">
        <v>4.82</v>
      </c>
      <c r="D20" s="12">
        <v>4.82</v>
      </c>
      <c r="E20" s="12">
        <v>4.82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215</v>
      </c>
      <c r="B21" s="40" t="s">
        <v>216</v>
      </c>
      <c r="C21" s="12">
        <v>4.82</v>
      </c>
      <c r="D21" s="12">
        <v>4.82</v>
      </c>
      <c r="E21" s="12">
        <v>4.82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83</v>
      </c>
      <c r="B22" s="40" t="s">
        <v>84</v>
      </c>
      <c r="C22" s="12">
        <v>86.32</v>
      </c>
      <c r="D22" s="12">
        <v>86.32</v>
      </c>
      <c r="E22" s="12">
        <v>86.32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217</v>
      </c>
      <c r="B23" s="40" t="s">
        <v>218</v>
      </c>
      <c r="C23" s="12">
        <v>86.32</v>
      </c>
      <c r="D23" s="12">
        <v>86.32</v>
      </c>
      <c r="E23" s="12">
        <v>86.32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0" t="s">
        <v>219</v>
      </c>
      <c r="B24" s="40" t="s">
        <v>220</v>
      </c>
      <c r="C24" s="12">
        <v>29.48</v>
      </c>
      <c r="D24" s="12">
        <v>29.48</v>
      </c>
      <c r="E24" s="12">
        <v>29.48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40" t="s">
        <v>221</v>
      </c>
      <c r="B25" s="40" t="s">
        <v>222</v>
      </c>
      <c r="C25" s="12">
        <v>46.11</v>
      </c>
      <c r="D25" s="12">
        <v>46.11</v>
      </c>
      <c r="E25" s="12">
        <v>46.11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40" t="s">
        <v>223</v>
      </c>
      <c r="B26" s="40" t="s">
        <v>224</v>
      </c>
      <c r="C26" s="12">
        <v>10.73</v>
      </c>
      <c r="D26" s="12">
        <v>10.73</v>
      </c>
      <c r="E26" s="12">
        <v>10.73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40" t="s">
        <v>93</v>
      </c>
      <c r="B27" s="40" t="s">
        <v>94</v>
      </c>
      <c r="C27" s="12">
        <v>112.73</v>
      </c>
      <c r="D27" s="12">
        <v>112.73</v>
      </c>
      <c r="E27" s="12">
        <v>112.73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40" t="s">
        <v>225</v>
      </c>
      <c r="B28" s="40" t="s">
        <v>226</v>
      </c>
      <c r="C28" s="12">
        <v>112.73</v>
      </c>
      <c r="D28" s="12">
        <v>112.73</v>
      </c>
      <c r="E28" s="12">
        <v>112.73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40" t="s">
        <v>227</v>
      </c>
      <c r="B29" s="40" t="s">
        <v>228</v>
      </c>
      <c r="C29" s="12">
        <v>112.73</v>
      </c>
      <c r="D29" s="12">
        <v>112.73</v>
      </c>
      <c r="E29" s="12">
        <v>112.73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14" activePane="bottomLeft" state="frozen"/>
      <selection/>
      <selection pane="bottomLeft" activeCell="D8" sqref="D8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230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51</v>
      </c>
      <c r="B5" s="8" t="s">
        <v>52</v>
      </c>
      <c r="C5" s="38" t="s">
        <v>33</v>
      </c>
      <c r="D5" s="38" t="s">
        <v>34</v>
      </c>
      <c r="E5" s="38"/>
      <c r="F5" s="38"/>
      <c r="G5" s="38"/>
      <c r="H5" s="38"/>
      <c r="I5" s="38"/>
      <c r="J5" s="18" t="s">
        <v>25</v>
      </c>
      <c r="K5" s="18"/>
      <c r="L5" s="18"/>
      <c r="M5" s="18"/>
      <c r="N5" s="18"/>
      <c r="O5" s="18"/>
    </row>
    <row r="6" ht="32.55" customHeight="1" spans="1:15">
      <c r="A6" s="8"/>
      <c r="B6" s="8"/>
      <c r="C6" s="38"/>
      <c r="D6" s="18" t="s">
        <v>35</v>
      </c>
      <c r="E6" s="18" t="s">
        <v>180</v>
      </c>
      <c r="F6" s="18" t="s">
        <v>37</v>
      </c>
      <c r="G6" s="18" t="s">
        <v>38</v>
      </c>
      <c r="H6" s="18" t="s">
        <v>39</v>
      </c>
      <c r="I6" s="38" t="s">
        <v>40</v>
      </c>
      <c r="J6" s="18" t="s">
        <v>35</v>
      </c>
      <c r="K6" s="18" t="s">
        <v>180</v>
      </c>
      <c r="L6" s="18" t="s">
        <v>37</v>
      </c>
      <c r="M6" s="18" t="s">
        <v>38</v>
      </c>
      <c r="N6" s="18" t="s">
        <v>39</v>
      </c>
      <c r="O6" s="38" t="s">
        <v>40</v>
      </c>
    </row>
    <row r="7" ht="32.55" customHeight="1" spans="1:15">
      <c r="A7" s="8"/>
      <c r="B7" s="8"/>
      <c r="C7" s="38"/>
      <c r="D7" s="18"/>
      <c r="E7" s="18"/>
      <c r="F7" s="18"/>
      <c r="G7" s="18"/>
      <c r="H7" s="18"/>
      <c r="I7" s="38"/>
      <c r="J7" s="18"/>
      <c r="K7" s="18"/>
      <c r="L7" s="18"/>
      <c r="M7" s="18"/>
      <c r="N7" s="18"/>
      <c r="O7" s="38"/>
    </row>
    <row r="8" ht="26.05" customHeight="1" spans="1:15">
      <c r="A8" s="39"/>
      <c r="B8" s="39" t="s">
        <v>35</v>
      </c>
      <c r="C8" s="10">
        <f>C9+C13+C18+C21</f>
        <v>2793.18</v>
      </c>
      <c r="D8" s="10">
        <f>C8</f>
        <v>2793.18</v>
      </c>
      <c r="E8" s="10">
        <f>C8</f>
        <v>2793.18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231</v>
      </c>
      <c r="B9" s="51" t="s">
        <v>232</v>
      </c>
      <c r="C9" s="12">
        <v>496.17</v>
      </c>
      <c r="D9" s="12">
        <v>496.17</v>
      </c>
      <c r="E9" s="12">
        <v>496.17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233</v>
      </c>
      <c r="B10" s="51" t="s">
        <v>234</v>
      </c>
      <c r="C10" s="12">
        <v>353.73</v>
      </c>
      <c r="D10" s="12">
        <v>353.73</v>
      </c>
      <c r="E10" s="12">
        <v>353.73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235</v>
      </c>
      <c r="B11" s="51" t="s">
        <v>236</v>
      </c>
      <c r="C11" s="12">
        <v>96.61</v>
      </c>
      <c r="D11" s="12">
        <v>96.61</v>
      </c>
      <c r="E11" s="12">
        <v>96.61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237</v>
      </c>
      <c r="B12" s="51" t="s">
        <v>139</v>
      </c>
      <c r="C12" s="12">
        <v>45.83</v>
      </c>
      <c r="D12" s="12">
        <v>45.83</v>
      </c>
      <c r="E12" s="12">
        <v>45.83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238</v>
      </c>
      <c r="B13" s="51" t="s">
        <v>239</v>
      </c>
      <c r="C13" s="12">
        <v>1208.25</v>
      </c>
      <c r="D13" s="12">
        <v>1208.25</v>
      </c>
      <c r="E13" s="12">
        <v>1208.25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240</v>
      </c>
      <c r="B14" s="51" t="s">
        <v>241</v>
      </c>
      <c r="C14" s="12">
        <v>459.45</v>
      </c>
      <c r="D14" s="12">
        <v>459.45</v>
      </c>
      <c r="E14" s="12">
        <v>459.45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1" t="s">
        <v>242</v>
      </c>
      <c r="B15" s="51" t="s">
        <v>243</v>
      </c>
      <c r="C15" s="12">
        <v>745.84</v>
      </c>
      <c r="D15" s="12">
        <v>745.84</v>
      </c>
      <c r="E15" s="12">
        <v>745.84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51" t="s">
        <v>244</v>
      </c>
      <c r="B16" s="51" t="s">
        <v>151</v>
      </c>
      <c r="C16" s="12">
        <v>0.5</v>
      </c>
      <c r="D16" s="12">
        <v>0.5</v>
      </c>
      <c r="E16" s="12">
        <v>0.5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51" t="s">
        <v>245</v>
      </c>
      <c r="B17" s="51" t="s">
        <v>155</v>
      </c>
      <c r="C17" s="12">
        <v>2.46</v>
      </c>
      <c r="D17" s="12">
        <v>2.46</v>
      </c>
      <c r="E17" s="12">
        <v>2.46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51" t="s">
        <v>246</v>
      </c>
      <c r="B18" s="51" t="s">
        <v>247</v>
      </c>
      <c r="C18" s="12">
        <v>1075.16</v>
      </c>
      <c r="D18" s="12">
        <v>1075.16</v>
      </c>
      <c r="E18" s="12">
        <v>1075.16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1" t="s">
        <v>248</v>
      </c>
      <c r="B19" s="51" t="s">
        <v>249</v>
      </c>
      <c r="C19" s="12">
        <v>761.31</v>
      </c>
      <c r="D19" s="12">
        <v>761.31</v>
      </c>
      <c r="E19" s="12">
        <v>761.31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51" t="s">
        <v>250</v>
      </c>
      <c r="B20" s="51" t="s">
        <v>251</v>
      </c>
      <c r="C20" s="12">
        <v>313.85</v>
      </c>
      <c r="D20" s="12">
        <v>313.85</v>
      </c>
      <c r="E20" s="12">
        <v>313.85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6" customHeight="1" spans="1:15">
      <c r="A21" s="51" t="s">
        <v>252</v>
      </c>
      <c r="B21" s="51" t="s">
        <v>157</v>
      </c>
      <c r="C21" s="12">
        <v>13.6</v>
      </c>
      <c r="D21" s="12">
        <v>13.6</v>
      </c>
      <c r="E21" s="12">
        <v>13.6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51" t="s">
        <v>253</v>
      </c>
      <c r="B22" s="51" t="s">
        <v>254</v>
      </c>
      <c r="C22" s="12">
        <v>4.82</v>
      </c>
      <c r="D22" s="12">
        <v>4.82</v>
      </c>
      <c r="E22" s="12">
        <v>4.82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51" t="s">
        <v>255</v>
      </c>
      <c r="B23" s="51" t="s">
        <v>256</v>
      </c>
      <c r="C23" s="12">
        <v>8.15</v>
      </c>
      <c r="D23" s="12">
        <v>8.15</v>
      </c>
      <c r="E23" s="12">
        <v>8.15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7.6" customHeight="1" spans="1:15">
      <c r="A24" s="51" t="s">
        <v>257</v>
      </c>
      <c r="B24" s="51" t="s">
        <v>258</v>
      </c>
      <c r="C24" s="12">
        <v>0.63</v>
      </c>
      <c r="D24" s="12">
        <v>0.63</v>
      </c>
      <c r="E24" s="12">
        <v>0.63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7"/>
  <sheetViews>
    <sheetView workbookViewId="0">
      <pane ySplit="7" topLeftCell="A8" activePane="bottomLeft" state="frozen"/>
      <selection/>
      <selection pane="bottomLeft" activeCell="S13" sqref="S13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259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260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51</v>
      </c>
      <c r="B5" s="8" t="s">
        <v>52</v>
      </c>
      <c r="C5" s="38" t="s">
        <v>33</v>
      </c>
      <c r="D5" s="38" t="s">
        <v>34</v>
      </c>
      <c r="E5" s="38"/>
      <c r="F5" s="38"/>
      <c r="G5" s="38"/>
      <c r="H5" s="38"/>
      <c r="I5" s="38"/>
      <c r="J5" s="18" t="s">
        <v>25</v>
      </c>
      <c r="K5" s="18"/>
      <c r="L5" s="18"/>
      <c r="M5" s="18"/>
      <c r="N5" s="18"/>
      <c r="O5" s="18"/>
    </row>
    <row r="6" ht="32.55" customHeight="1" spans="1:15">
      <c r="A6" s="8"/>
      <c r="B6" s="8"/>
      <c r="C6" s="38"/>
      <c r="D6" s="18" t="s">
        <v>35</v>
      </c>
      <c r="E6" s="18" t="s">
        <v>180</v>
      </c>
      <c r="F6" s="18" t="s">
        <v>37</v>
      </c>
      <c r="G6" s="18" t="s">
        <v>38</v>
      </c>
      <c r="H6" s="18" t="s">
        <v>39</v>
      </c>
      <c r="I6" s="38" t="s">
        <v>40</v>
      </c>
      <c r="J6" s="18" t="s">
        <v>35</v>
      </c>
      <c r="K6" s="18" t="s">
        <v>180</v>
      </c>
      <c r="L6" s="18" t="s">
        <v>37</v>
      </c>
      <c r="M6" s="18" t="s">
        <v>38</v>
      </c>
      <c r="N6" s="18" t="s">
        <v>39</v>
      </c>
      <c r="O6" s="38" t="s">
        <v>40</v>
      </c>
    </row>
    <row r="7" ht="32.55" customHeight="1" spans="1:15">
      <c r="A7" s="8"/>
      <c r="B7" s="8"/>
      <c r="C7" s="38"/>
      <c r="D7" s="18"/>
      <c r="E7" s="18"/>
      <c r="F7" s="18"/>
      <c r="G7" s="18"/>
      <c r="H7" s="18"/>
      <c r="I7" s="38"/>
      <c r="J7" s="18"/>
      <c r="K7" s="18"/>
      <c r="L7" s="18"/>
      <c r="M7" s="18"/>
      <c r="N7" s="18"/>
      <c r="O7" s="38"/>
    </row>
    <row r="8" ht="26.05" customHeight="1" spans="1:15">
      <c r="A8" s="39"/>
      <c r="B8" s="39" t="s">
        <v>35</v>
      </c>
      <c r="C8" s="10">
        <f>C9+C19+C32</f>
        <v>2793.18</v>
      </c>
      <c r="D8" s="10">
        <f>C8</f>
        <v>2793.18</v>
      </c>
      <c r="E8" s="10">
        <f>C8</f>
        <v>2793.18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120</v>
      </c>
      <c r="B9" s="51" t="s">
        <v>121</v>
      </c>
      <c r="C9" s="12">
        <v>1257.48</v>
      </c>
      <c r="D9" s="12">
        <v>1257.48</v>
      </c>
      <c r="E9" s="12">
        <v>1257.48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261</v>
      </c>
      <c r="B10" s="51" t="s">
        <v>123</v>
      </c>
      <c r="C10" s="12">
        <v>540.54</v>
      </c>
      <c r="D10" s="12">
        <v>540.54</v>
      </c>
      <c r="E10" s="12">
        <v>540.54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262</v>
      </c>
      <c r="B11" s="51" t="s">
        <v>125</v>
      </c>
      <c r="C11" s="12">
        <v>101.65</v>
      </c>
      <c r="D11" s="12">
        <v>101.65</v>
      </c>
      <c r="E11" s="12">
        <v>101.65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263</v>
      </c>
      <c r="B12" s="51" t="s">
        <v>127</v>
      </c>
      <c r="C12" s="12">
        <v>115.33</v>
      </c>
      <c r="D12" s="12">
        <v>115.33</v>
      </c>
      <c r="E12" s="12">
        <v>115.33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264</v>
      </c>
      <c r="B13" s="51" t="s">
        <v>129</v>
      </c>
      <c r="C13" s="12">
        <v>153.66</v>
      </c>
      <c r="D13" s="12">
        <v>153.66</v>
      </c>
      <c r="E13" s="12">
        <v>153.66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265</v>
      </c>
      <c r="B14" s="51" t="s">
        <v>131</v>
      </c>
      <c r="C14" s="12">
        <v>141.87</v>
      </c>
      <c r="D14" s="12">
        <v>141.87</v>
      </c>
      <c r="E14" s="12">
        <v>141.87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266</v>
      </c>
      <c r="B15" s="51" t="s">
        <v>133</v>
      </c>
      <c r="C15" s="12">
        <v>75.59</v>
      </c>
      <c r="D15" s="12">
        <v>75.59</v>
      </c>
      <c r="E15" s="12">
        <v>75.59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267</v>
      </c>
      <c r="B16" s="51" t="s">
        <v>135</v>
      </c>
      <c r="C16" s="12">
        <v>10.73</v>
      </c>
      <c r="D16" s="12">
        <v>10.73</v>
      </c>
      <c r="E16" s="12">
        <v>10.73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11" t="s">
        <v>268</v>
      </c>
      <c r="B17" s="51" t="s">
        <v>137</v>
      </c>
      <c r="C17" s="12">
        <v>5.38</v>
      </c>
      <c r="D17" s="12">
        <v>5.38</v>
      </c>
      <c r="E17" s="12">
        <v>5.38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269</v>
      </c>
      <c r="B18" s="51" t="s">
        <v>139</v>
      </c>
      <c r="C18" s="12">
        <v>112.73</v>
      </c>
      <c r="D18" s="12">
        <v>112.73</v>
      </c>
      <c r="E18" s="12">
        <v>112.73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140</v>
      </c>
      <c r="B19" s="51" t="s">
        <v>141</v>
      </c>
      <c r="C19" s="12">
        <v>1522.1</v>
      </c>
      <c r="D19" s="12">
        <v>1522.1</v>
      </c>
      <c r="E19" s="12">
        <v>1522.1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270</v>
      </c>
      <c r="B20" s="51" t="s">
        <v>143</v>
      </c>
      <c r="C20" s="12">
        <v>650.93</v>
      </c>
      <c r="D20" s="12">
        <v>650.93</v>
      </c>
      <c r="E20" s="12">
        <v>650.93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271</v>
      </c>
      <c r="B21" s="51" t="s">
        <v>272</v>
      </c>
      <c r="C21" s="12">
        <v>2.47</v>
      </c>
      <c r="D21" s="12">
        <v>2.47</v>
      </c>
      <c r="E21" s="12">
        <v>2.47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273</v>
      </c>
      <c r="B22" s="51" t="s">
        <v>145</v>
      </c>
      <c r="C22" s="12">
        <v>2.5</v>
      </c>
      <c r="D22" s="12">
        <v>2.5</v>
      </c>
      <c r="E22" s="12">
        <v>2.5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274</v>
      </c>
      <c r="B23" s="51" t="s">
        <v>275</v>
      </c>
      <c r="C23" s="12">
        <v>7.42</v>
      </c>
      <c r="D23" s="12">
        <v>7.42</v>
      </c>
      <c r="E23" s="12">
        <v>7.42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276</v>
      </c>
      <c r="B24" s="51" t="s">
        <v>277</v>
      </c>
      <c r="C24" s="12">
        <v>3.21</v>
      </c>
      <c r="D24" s="12">
        <v>3.21</v>
      </c>
      <c r="E24" s="12">
        <v>3.21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278</v>
      </c>
      <c r="B25" s="51" t="s">
        <v>147</v>
      </c>
      <c r="C25" s="12">
        <v>7</v>
      </c>
      <c r="D25" s="12">
        <v>7</v>
      </c>
      <c r="E25" s="12">
        <v>7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279</v>
      </c>
      <c r="B26" s="51" t="s">
        <v>280</v>
      </c>
      <c r="C26" s="12">
        <v>48.83</v>
      </c>
      <c r="D26" s="12">
        <v>48.83</v>
      </c>
      <c r="E26" s="12">
        <v>48.83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281</v>
      </c>
      <c r="B27" s="51" t="s">
        <v>243</v>
      </c>
      <c r="C27" s="12">
        <v>745.84</v>
      </c>
      <c r="D27" s="12">
        <v>745.84</v>
      </c>
      <c r="E27" s="12">
        <v>745.84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282</v>
      </c>
      <c r="B28" s="51" t="s">
        <v>149</v>
      </c>
      <c r="C28" s="12">
        <v>16.34</v>
      </c>
      <c r="D28" s="12">
        <v>16.34</v>
      </c>
      <c r="E28" s="12">
        <v>16.34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7.6" customHeight="1" spans="1:15">
      <c r="A29" s="11" t="s">
        <v>283</v>
      </c>
      <c r="B29" s="51" t="s">
        <v>151</v>
      </c>
      <c r="C29" s="12">
        <v>0.5</v>
      </c>
      <c r="D29" s="12">
        <v>0.5</v>
      </c>
      <c r="E29" s="12">
        <v>0.5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11" t="s">
        <v>284</v>
      </c>
      <c r="B30" s="51" t="s">
        <v>153</v>
      </c>
      <c r="C30" s="12">
        <v>28.18</v>
      </c>
      <c r="D30" s="12">
        <v>28.18</v>
      </c>
      <c r="E30" s="12">
        <v>28.18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7.6" customHeight="1" spans="1:15">
      <c r="A31" s="11" t="s">
        <v>285</v>
      </c>
      <c r="B31" s="51" t="s">
        <v>155</v>
      </c>
      <c r="C31" s="12">
        <v>8.88</v>
      </c>
      <c r="D31" s="12">
        <v>8.88</v>
      </c>
      <c r="E31" s="12">
        <v>8.88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7.6" customHeight="1" spans="1:15">
      <c r="A32" s="11" t="s">
        <v>156</v>
      </c>
      <c r="B32" s="51" t="s">
        <v>157</v>
      </c>
      <c r="C32" s="12">
        <v>13.6</v>
      </c>
      <c r="D32" s="12">
        <v>13.6</v>
      </c>
      <c r="E32" s="12">
        <v>13.6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6.05" customHeight="1" spans="1:15">
      <c r="A33" s="11" t="s">
        <v>286</v>
      </c>
      <c r="B33" s="51" t="s">
        <v>159</v>
      </c>
      <c r="C33" s="12">
        <v>8.15</v>
      </c>
      <c r="D33" s="12">
        <v>8.15</v>
      </c>
      <c r="E33" s="12">
        <v>8.15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6.05" customHeight="1" spans="1:15">
      <c r="A34" s="11" t="s">
        <v>287</v>
      </c>
      <c r="B34" s="51" t="s">
        <v>161</v>
      </c>
      <c r="C34" s="12">
        <v>4.82</v>
      </c>
      <c r="D34" s="12">
        <v>4.82</v>
      </c>
      <c r="E34" s="12">
        <v>4.82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ht="27.6" customHeight="1" spans="1:15">
      <c r="A35" s="11" t="s">
        <v>288</v>
      </c>
      <c r="B35" s="51" t="s">
        <v>258</v>
      </c>
      <c r="C35" s="12">
        <v>0.63</v>
      </c>
      <c r="D35" s="12">
        <v>0.63</v>
      </c>
      <c r="E35" s="12">
        <v>0.63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ht="16.35" customHeight="1" spans="1:15">
      <c r="A36" s="16"/>
    </row>
    <row r="37" ht="16.35" customHeight="1" spans="1:15">
      <c r="A37" s="16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289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290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8" t="s">
        <v>32</v>
      </c>
      <c r="B5" s="8" t="s">
        <v>178</v>
      </c>
      <c r="C5" s="38" t="s">
        <v>33</v>
      </c>
      <c r="D5" s="38" t="s">
        <v>34</v>
      </c>
      <c r="E5" s="38"/>
      <c r="F5" s="38"/>
      <c r="G5" s="38"/>
      <c r="H5" s="38"/>
      <c r="I5" s="38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8"/>
      <c r="C6" s="38"/>
      <c r="D6" s="18" t="s">
        <v>35</v>
      </c>
      <c r="E6" s="18" t="s">
        <v>180</v>
      </c>
      <c r="F6" s="18" t="s">
        <v>37</v>
      </c>
      <c r="G6" s="18" t="s">
        <v>38</v>
      </c>
      <c r="H6" s="18" t="s">
        <v>39</v>
      </c>
      <c r="I6" s="38" t="s">
        <v>40</v>
      </c>
      <c r="J6" s="18" t="s">
        <v>35</v>
      </c>
      <c r="K6" s="18" t="s">
        <v>180</v>
      </c>
      <c r="L6" s="18" t="s">
        <v>37</v>
      </c>
      <c r="M6" s="18" t="s">
        <v>38</v>
      </c>
      <c r="N6" s="18" t="s">
        <v>39</v>
      </c>
      <c r="O6" s="38" t="s">
        <v>40</v>
      </c>
    </row>
    <row r="7" ht="32.55" customHeight="1" spans="1:15">
      <c r="A7" s="18"/>
      <c r="B7" s="8"/>
      <c r="C7" s="38"/>
      <c r="D7" s="18"/>
      <c r="E7" s="18"/>
      <c r="F7" s="18"/>
      <c r="G7" s="18"/>
      <c r="H7" s="18"/>
      <c r="I7" s="38"/>
      <c r="J7" s="18"/>
      <c r="K7" s="18"/>
      <c r="L7" s="18"/>
      <c r="M7" s="18"/>
      <c r="N7" s="18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6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291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292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8" t="s">
        <v>32</v>
      </c>
      <c r="B5" s="8" t="s">
        <v>178</v>
      </c>
      <c r="C5" s="38" t="s">
        <v>33</v>
      </c>
      <c r="D5" s="38" t="s">
        <v>34</v>
      </c>
      <c r="E5" s="38"/>
      <c r="F5" s="38"/>
      <c r="G5" s="38"/>
      <c r="H5" s="38"/>
      <c r="I5" s="38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8"/>
      <c r="C6" s="38"/>
      <c r="D6" s="18" t="s">
        <v>35</v>
      </c>
      <c r="E6" s="18" t="s">
        <v>180</v>
      </c>
      <c r="F6" s="18" t="s">
        <v>37</v>
      </c>
      <c r="G6" s="18" t="s">
        <v>38</v>
      </c>
      <c r="H6" s="18" t="s">
        <v>39</v>
      </c>
      <c r="I6" s="38" t="s">
        <v>40</v>
      </c>
      <c r="J6" s="18" t="s">
        <v>35</v>
      </c>
      <c r="K6" s="18" t="s">
        <v>180</v>
      </c>
      <c r="L6" s="18" t="s">
        <v>37</v>
      </c>
      <c r="M6" s="18" t="s">
        <v>38</v>
      </c>
      <c r="N6" s="18" t="s">
        <v>39</v>
      </c>
      <c r="O6" s="38" t="s">
        <v>40</v>
      </c>
    </row>
    <row r="7" ht="32.55" customHeight="1" spans="1:15">
      <c r="A7" s="18"/>
      <c r="B7" s="8"/>
      <c r="C7" s="38"/>
      <c r="D7" s="18"/>
      <c r="E7" s="18"/>
      <c r="F7" s="18"/>
      <c r="G7" s="18"/>
      <c r="H7" s="18"/>
      <c r="I7" s="38"/>
      <c r="J7" s="18"/>
      <c r="K7" s="18"/>
      <c r="L7" s="18"/>
      <c r="M7" s="18"/>
      <c r="N7" s="18"/>
      <c r="O7" s="38"/>
    </row>
    <row r="8" ht="26.05" customHeight="1" spans="1:15">
      <c r="A8" s="7" t="s">
        <v>35</v>
      </c>
      <c r="B8" s="39"/>
      <c r="C8" s="10">
        <v>208.84</v>
      </c>
      <c r="D8" s="10">
        <v>208.84</v>
      </c>
      <c r="E8" s="10">
        <v>208.84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40" t="s">
        <v>47</v>
      </c>
      <c r="B9" s="40"/>
      <c r="C9" s="12">
        <v>208.84</v>
      </c>
      <c r="D9" s="12">
        <v>208.84</v>
      </c>
      <c r="E9" s="12">
        <v>208.84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293</v>
      </c>
      <c r="B10" s="40"/>
      <c r="C10" s="12">
        <v>208.84</v>
      </c>
      <c r="D10" s="12">
        <v>208.84</v>
      </c>
      <c r="E10" s="12">
        <v>208.84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55.2" customHeight="1" spans="1:15">
      <c r="A11" s="40"/>
      <c r="B11" s="40" t="s">
        <v>183</v>
      </c>
      <c r="C11" s="12">
        <v>125.84</v>
      </c>
      <c r="D11" s="12">
        <v>125.84</v>
      </c>
      <c r="E11" s="12">
        <v>125.84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/>
      <c r="B12" s="40" t="s">
        <v>181</v>
      </c>
      <c r="C12" s="12">
        <v>83</v>
      </c>
      <c r="D12" s="12">
        <v>83</v>
      </c>
      <c r="E12" s="12">
        <v>83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3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294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295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8" t="s">
        <v>32</v>
      </c>
      <c r="B5" s="8" t="s">
        <v>296</v>
      </c>
      <c r="C5" s="8" t="s">
        <v>297</v>
      </c>
      <c r="D5" s="18" t="s">
        <v>298</v>
      </c>
      <c r="E5" s="38" t="s">
        <v>33</v>
      </c>
      <c r="F5" s="38" t="s">
        <v>34</v>
      </c>
      <c r="G5" s="38"/>
      <c r="H5" s="38"/>
      <c r="I5" s="38"/>
      <c r="J5" s="38"/>
      <c r="K5" s="38"/>
      <c r="L5" s="18" t="s">
        <v>25</v>
      </c>
      <c r="M5" s="18"/>
      <c r="N5" s="18"/>
      <c r="O5" s="18"/>
      <c r="P5" s="18"/>
      <c r="Q5" s="18"/>
    </row>
    <row r="6" ht="32.55" customHeight="1" spans="1:17">
      <c r="A6" s="18"/>
      <c r="B6" s="8"/>
      <c r="C6" s="8"/>
      <c r="D6" s="18"/>
      <c r="E6" s="38"/>
      <c r="F6" s="18" t="s">
        <v>35</v>
      </c>
      <c r="G6" s="18" t="s">
        <v>180</v>
      </c>
      <c r="H6" s="18" t="s">
        <v>37</v>
      </c>
      <c r="I6" s="18" t="s">
        <v>38</v>
      </c>
      <c r="J6" s="18" t="s">
        <v>39</v>
      </c>
      <c r="K6" s="38" t="s">
        <v>40</v>
      </c>
      <c r="L6" s="18" t="s">
        <v>35</v>
      </c>
      <c r="M6" s="18" t="s">
        <v>36</v>
      </c>
      <c r="N6" s="18" t="s">
        <v>37</v>
      </c>
      <c r="O6" s="18" t="s">
        <v>38</v>
      </c>
      <c r="P6" s="18" t="s">
        <v>39</v>
      </c>
      <c r="Q6" s="38" t="s">
        <v>40</v>
      </c>
    </row>
    <row r="7" ht="32.55" customHeight="1" spans="1:17">
      <c r="A7" s="18"/>
      <c r="B7" s="8"/>
      <c r="C7" s="8"/>
      <c r="D7" s="18"/>
      <c r="E7" s="38"/>
      <c r="F7" s="18"/>
      <c r="G7" s="18"/>
      <c r="H7" s="18"/>
      <c r="I7" s="18"/>
      <c r="J7" s="18"/>
      <c r="K7" s="38"/>
      <c r="L7" s="18"/>
      <c r="M7" s="18"/>
      <c r="N7" s="18"/>
      <c r="O7" s="18"/>
      <c r="P7" s="18"/>
      <c r="Q7" s="38"/>
    </row>
    <row r="8" ht="26.05" customHeight="1" spans="1:17">
      <c r="A8" s="7" t="s">
        <v>35</v>
      </c>
      <c r="B8" s="39"/>
      <c r="C8" s="39"/>
      <c r="D8" s="7"/>
      <c r="E8" s="10">
        <v>208.84</v>
      </c>
      <c r="F8" s="10">
        <v>208.84</v>
      </c>
      <c r="G8" s="10">
        <v>208.84</v>
      </c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7.6" customHeight="1" spans="1:17">
      <c r="A9" s="40" t="s">
        <v>47</v>
      </c>
      <c r="B9" s="40"/>
      <c r="C9" s="40"/>
      <c r="D9" s="20"/>
      <c r="E9" s="12">
        <v>208.84</v>
      </c>
      <c r="F9" s="12">
        <v>208.84</v>
      </c>
      <c r="G9" s="12">
        <v>208.84</v>
      </c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 t="s">
        <v>293</v>
      </c>
      <c r="B10" s="40"/>
      <c r="C10" s="40"/>
      <c r="D10" s="20"/>
      <c r="E10" s="12">
        <v>208.84</v>
      </c>
      <c r="F10" s="12">
        <v>208.84</v>
      </c>
      <c r="G10" s="12">
        <v>208.84</v>
      </c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55.2" customHeight="1" spans="1:17">
      <c r="A11" s="40"/>
      <c r="B11" s="40" t="s">
        <v>299</v>
      </c>
      <c r="C11" s="40" t="s">
        <v>181</v>
      </c>
      <c r="D11" s="20" t="s">
        <v>300</v>
      </c>
      <c r="E11" s="12">
        <v>83</v>
      </c>
      <c r="F11" s="12">
        <v>83</v>
      </c>
      <c r="G11" s="12">
        <v>83</v>
      </c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11.25" customHeight="1" spans="1:17">
      <c r="A12" s="40"/>
      <c r="B12" s="40" t="s">
        <v>299</v>
      </c>
      <c r="C12" s="40" t="s">
        <v>183</v>
      </c>
      <c r="D12" s="20" t="s">
        <v>301</v>
      </c>
      <c r="E12" s="12">
        <v>125.84</v>
      </c>
      <c r="F12" s="12">
        <v>125.84</v>
      </c>
      <c r="G12" s="12">
        <v>125.84</v>
      </c>
      <c r="H12" s="12"/>
      <c r="I12" s="12"/>
      <c r="J12" s="12"/>
      <c r="K12" s="12"/>
      <c r="L12" s="12"/>
      <c r="M12" s="12"/>
      <c r="N12" s="12"/>
      <c r="O12" s="12"/>
      <c r="P12" s="12"/>
      <c r="Q12" s="12"/>
    </row>
    <row r="13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9"/>
  <sheetViews>
    <sheetView view="pageBreakPreview" zoomScaleNormal="100" workbookViewId="0">
      <pane ySplit="2" topLeftCell="A36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28" customHeight="1" spans="1:8">
      <c r="A1" s="22" t="s">
        <v>302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303</v>
      </c>
      <c r="B2" s="16"/>
      <c r="C2" s="16"/>
      <c r="D2" s="16"/>
      <c r="E2" s="16"/>
      <c r="F2" s="16"/>
      <c r="G2" s="16"/>
      <c r="H2" s="24" t="s">
        <v>4</v>
      </c>
    </row>
    <row r="3" ht="16.25" customHeight="1" spans="1:8">
      <c r="A3" s="25" t="s">
        <v>304</v>
      </c>
      <c r="B3" s="26" t="s">
        <v>305</v>
      </c>
      <c r="C3" s="26"/>
      <c r="D3" s="26"/>
      <c r="E3" s="26"/>
      <c r="F3" s="26"/>
      <c r="G3" s="26"/>
      <c r="H3" s="26"/>
    </row>
    <row r="4" ht="16.25" customHeight="1" spans="1:8">
      <c r="A4" s="27" t="s">
        <v>306</v>
      </c>
      <c r="B4" s="27" t="s">
        <v>307</v>
      </c>
      <c r="C4" s="27"/>
      <c r="D4" s="27"/>
      <c r="E4" s="27"/>
      <c r="F4" s="27" t="s">
        <v>308</v>
      </c>
      <c r="G4" s="27"/>
      <c r="H4" s="27"/>
    </row>
    <row r="5" ht="17.8" customHeight="1" spans="1:8">
      <c r="A5" s="27"/>
      <c r="B5" s="28" t="s">
        <v>309</v>
      </c>
      <c r="C5" s="28"/>
      <c r="D5" s="28"/>
      <c r="E5" s="28"/>
      <c r="F5" s="29">
        <v>446.33</v>
      </c>
      <c r="G5" s="29"/>
      <c r="H5" s="29"/>
    </row>
    <row r="6" ht="17.8" customHeight="1" spans="1:8">
      <c r="A6" s="27"/>
      <c r="B6" s="28" t="s">
        <v>310</v>
      </c>
      <c r="C6" s="28"/>
      <c r="D6" s="28"/>
      <c r="E6" s="28"/>
      <c r="F6" s="29">
        <v>79.83</v>
      </c>
      <c r="G6" s="29"/>
      <c r="H6" s="29"/>
    </row>
    <row r="7" ht="17.8" customHeight="1" spans="1:8">
      <c r="A7" s="27"/>
      <c r="B7" s="28" t="s">
        <v>311</v>
      </c>
      <c r="C7" s="28"/>
      <c r="D7" s="28"/>
      <c r="E7" s="28"/>
      <c r="F7" s="29">
        <v>0.2</v>
      </c>
      <c r="G7" s="29"/>
      <c r="H7" s="29"/>
    </row>
    <row r="8" ht="17.8" customHeight="1" spans="1:8">
      <c r="A8" s="27"/>
      <c r="B8" s="28" t="s">
        <v>312</v>
      </c>
      <c r="C8" s="28"/>
      <c r="D8" s="28"/>
      <c r="E8" s="28"/>
      <c r="F8" s="29">
        <v>21.47</v>
      </c>
      <c r="G8" s="29"/>
      <c r="H8" s="29"/>
    </row>
    <row r="9" ht="17.8" customHeight="1" spans="1:8">
      <c r="A9" s="27"/>
      <c r="B9" s="28" t="s">
        <v>313</v>
      </c>
      <c r="C9" s="28"/>
      <c r="D9" s="28"/>
      <c r="E9" s="28"/>
      <c r="F9" s="29">
        <v>0.12</v>
      </c>
      <c r="G9" s="29"/>
      <c r="H9" s="29"/>
    </row>
    <row r="10" ht="17.8" customHeight="1" spans="1:8">
      <c r="A10" s="27" t="s">
        <v>314</v>
      </c>
      <c r="B10" s="28" t="s">
        <v>315</v>
      </c>
      <c r="C10" s="28"/>
      <c r="D10" s="28"/>
      <c r="E10" s="28"/>
      <c r="F10" s="28"/>
      <c r="G10" s="28"/>
      <c r="H10" s="28"/>
    </row>
    <row r="11" ht="22.8" customHeight="1" spans="1:8">
      <c r="A11" s="27" t="s">
        <v>316</v>
      </c>
      <c r="B11" s="25" t="s">
        <v>317</v>
      </c>
      <c r="C11" s="25" t="s">
        <v>318</v>
      </c>
      <c r="D11" s="25" t="s">
        <v>319</v>
      </c>
      <c r="E11" s="27" t="s">
        <v>320</v>
      </c>
      <c r="F11" s="25" t="s">
        <v>321</v>
      </c>
      <c r="G11" s="27" t="s">
        <v>322</v>
      </c>
      <c r="H11" s="30" t="s">
        <v>323</v>
      </c>
    </row>
    <row r="12" ht="16.25" customHeight="1" spans="1:8">
      <c r="A12" s="27"/>
      <c r="B12" s="9" t="s">
        <v>324</v>
      </c>
      <c r="C12" s="9" t="s">
        <v>325</v>
      </c>
      <c r="D12" s="9" t="s">
        <v>326</v>
      </c>
      <c r="E12" s="9" t="s">
        <v>327</v>
      </c>
      <c r="F12" s="9" t="s">
        <v>328</v>
      </c>
      <c r="G12" s="9" t="s">
        <v>329</v>
      </c>
      <c r="H12" s="9" t="s">
        <v>330</v>
      </c>
    </row>
    <row r="13" ht="16.25" customHeight="1" spans="1:8">
      <c r="A13" s="27"/>
      <c r="B13" s="9"/>
      <c r="C13" s="9"/>
      <c r="D13" s="9" t="s">
        <v>331</v>
      </c>
      <c r="E13" s="9"/>
      <c r="F13" s="9" t="s">
        <v>332</v>
      </c>
      <c r="G13" s="9"/>
      <c r="H13" s="9" t="s">
        <v>330</v>
      </c>
    </row>
    <row r="14" ht="16.25" customHeight="1" spans="1:8">
      <c r="A14" s="27"/>
      <c r="B14" s="9"/>
      <c r="C14" s="9" t="s">
        <v>333</v>
      </c>
      <c r="D14" s="9" t="s">
        <v>334</v>
      </c>
      <c r="E14" s="9" t="s">
        <v>327</v>
      </c>
      <c r="F14" s="9" t="s">
        <v>328</v>
      </c>
      <c r="G14" s="9" t="s">
        <v>329</v>
      </c>
      <c r="H14" s="9" t="s">
        <v>330</v>
      </c>
    </row>
    <row r="15" ht="16.25" customHeight="1" spans="1:8">
      <c r="A15" s="27"/>
      <c r="B15" s="9"/>
      <c r="C15" s="9"/>
      <c r="D15" s="9" t="s">
        <v>335</v>
      </c>
      <c r="E15" s="9" t="s">
        <v>327</v>
      </c>
      <c r="F15" s="9" t="s">
        <v>328</v>
      </c>
      <c r="G15" s="9" t="s">
        <v>329</v>
      </c>
      <c r="H15" s="9" t="s">
        <v>330</v>
      </c>
    </row>
    <row r="16" ht="16.25" customHeight="1" spans="1:8">
      <c r="A16" s="27"/>
      <c r="B16" s="9"/>
      <c r="C16" s="9"/>
      <c r="D16" s="9" t="s">
        <v>336</v>
      </c>
      <c r="E16" s="9" t="s">
        <v>327</v>
      </c>
      <c r="F16" s="9" t="s">
        <v>328</v>
      </c>
      <c r="G16" s="9" t="s">
        <v>329</v>
      </c>
      <c r="H16" s="9" t="s">
        <v>330</v>
      </c>
    </row>
    <row r="17" ht="16.25" customHeight="1" spans="1:8">
      <c r="A17" s="27"/>
      <c r="B17" s="9" t="s">
        <v>337</v>
      </c>
      <c r="C17" s="9" t="s">
        <v>338</v>
      </c>
      <c r="D17" s="9" t="s">
        <v>339</v>
      </c>
      <c r="E17" s="9" t="s">
        <v>340</v>
      </c>
      <c r="F17" s="9" t="s">
        <v>341</v>
      </c>
      <c r="G17" s="9" t="s">
        <v>329</v>
      </c>
      <c r="H17" s="9" t="s">
        <v>330</v>
      </c>
    </row>
    <row r="18" ht="16.25" customHeight="1" spans="1:8">
      <c r="A18" s="27"/>
      <c r="B18" s="9"/>
      <c r="C18" s="9"/>
      <c r="D18" s="9" t="s">
        <v>342</v>
      </c>
      <c r="E18" s="9" t="s">
        <v>340</v>
      </c>
      <c r="F18" s="9" t="s">
        <v>343</v>
      </c>
      <c r="G18" s="9" t="s">
        <v>329</v>
      </c>
      <c r="H18" s="9" t="s">
        <v>330</v>
      </c>
    </row>
    <row r="19" ht="16.25" customHeight="1" spans="1:8">
      <c r="A19" s="27"/>
      <c r="B19" s="9"/>
      <c r="C19" s="9"/>
      <c r="D19" s="9" t="s">
        <v>344</v>
      </c>
      <c r="E19" s="9" t="s">
        <v>327</v>
      </c>
      <c r="F19" s="9" t="s">
        <v>328</v>
      </c>
      <c r="G19" s="9" t="s">
        <v>329</v>
      </c>
      <c r="H19" s="9" t="s">
        <v>330</v>
      </c>
    </row>
    <row r="20" ht="16.25" customHeight="1" spans="1:8">
      <c r="A20" s="27"/>
      <c r="B20" s="9" t="s">
        <v>345</v>
      </c>
      <c r="C20" s="9" t="s">
        <v>346</v>
      </c>
      <c r="D20" s="9" t="s">
        <v>347</v>
      </c>
      <c r="E20" s="9" t="s">
        <v>327</v>
      </c>
      <c r="F20" s="9" t="s">
        <v>328</v>
      </c>
      <c r="G20" s="9" t="s">
        <v>329</v>
      </c>
      <c r="H20" s="9" t="s">
        <v>330</v>
      </c>
    </row>
    <row r="21" ht="16.25" customHeight="1" spans="1:8">
      <c r="A21" s="27"/>
      <c r="B21" s="9"/>
      <c r="C21" s="9" t="s">
        <v>348</v>
      </c>
      <c r="D21" s="9" t="s">
        <v>349</v>
      </c>
      <c r="E21" s="9"/>
      <c r="F21" s="9" t="s">
        <v>350</v>
      </c>
      <c r="G21" s="9"/>
      <c r="H21" s="9" t="s">
        <v>330</v>
      </c>
    </row>
    <row r="22" ht="16.25" customHeight="1" spans="1:8">
      <c r="A22" s="27"/>
      <c r="B22" s="9"/>
      <c r="C22" s="9" t="s">
        <v>351</v>
      </c>
      <c r="D22" s="9" t="s">
        <v>352</v>
      </c>
      <c r="E22" s="9"/>
      <c r="F22" s="9" t="s">
        <v>332</v>
      </c>
      <c r="G22" s="9"/>
      <c r="H22" s="9" t="s">
        <v>330</v>
      </c>
    </row>
    <row r="23" ht="16.25" customHeight="1" spans="1:8">
      <c r="A23" s="27"/>
      <c r="B23" s="9"/>
      <c r="C23" s="9"/>
      <c r="D23" s="9" t="s">
        <v>353</v>
      </c>
      <c r="E23" s="9"/>
      <c r="F23" s="9" t="s">
        <v>332</v>
      </c>
      <c r="G23" s="9"/>
      <c r="H23" s="9" t="s">
        <v>330</v>
      </c>
    </row>
    <row r="24" ht="16.25" customHeight="1" spans="1:8">
      <c r="A24" s="27"/>
      <c r="B24" s="9"/>
      <c r="C24" s="9" t="s">
        <v>354</v>
      </c>
      <c r="D24" s="9" t="s">
        <v>355</v>
      </c>
      <c r="E24" s="9"/>
      <c r="F24" s="9" t="s">
        <v>356</v>
      </c>
      <c r="G24" s="9"/>
      <c r="H24" s="9" t="s">
        <v>330</v>
      </c>
    </row>
    <row r="25" ht="16.25" customHeight="1" spans="1:8">
      <c r="A25" s="27"/>
      <c r="B25" s="9"/>
      <c r="C25" s="9" t="s">
        <v>357</v>
      </c>
      <c r="D25" s="9" t="s">
        <v>358</v>
      </c>
      <c r="E25" s="9" t="s">
        <v>327</v>
      </c>
      <c r="F25" s="9" t="s">
        <v>328</v>
      </c>
      <c r="G25" s="9" t="s">
        <v>329</v>
      </c>
      <c r="H25" s="9" t="s">
        <v>330</v>
      </c>
    </row>
    <row r="26" ht="25" customHeight="1" spans="1:8">
      <c r="A26" s="27"/>
      <c r="B26" s="9"/>
      <c r="C26" s="9" t="s">
        <v>359</v>
      </c>
      <c r="D26" s="9" t="s">
        <v>360</v>
      </c>
      <c r="E26" s="9" t="s">
        <v>340</v>
      </c>
      <c r="F26" s="9" t="s">
        <v>341</v>
      </c>
      <c r="G26" s="9" t="s">
        <v>361</v>
      </c>
      <c r="H26" s="9" t="s">
        <v>330</v>
      </c>
    </row>
    <row r="27" ht="16.25" customHeight="1" spans="1:8">
      <c r="A27" s="27"/>
      <c r="B27" s="9" t="s">
        <v>362</v>
      </c>
      <c r="C27" s="9" t="s">
        <v>363</v>
      </c>
      <c r="D27" s="9" t="s">
        <v>364</v>
      </c>
      <c r="E27" s="9" t="s">
        <v>340</v>
      </c>
      <c r="F27" s="9" t="s">
        <v>341</v>
      </c>
      <c r="G27" s="9" t="s">
        <v>329</v>
      </c>
      <c r="H27" s="9" t="s">
        <v>330</v>
      </c>
    </row>
    <row r="28" ht="16.25" customHeight="1" spans="1:8">
      <c r="A28" s="27"/>
      <c r="B28" s="9"/>
      <c r="C28" s="9"/>
      <c r="D28" s="9" t="s">
        <v>365</v>
      </c>
      <c r="E28" s="9" t="s">
        <v>340</v>
      </c>
      <c r="F28" s="9" t="s">
        <v>328</v>
      </c>
      <c r="G28" s="9" t="s">
        <v>329</v>
      </c>
      <c r="H28" s="9" t="s">
        <v>330</v>
      </c>
    </row>
    <row r="29" ht="16.25" customHeight="1" spans="1:8">
      <c r="A29" s="27"/>
      <c r="B29" s="9" t="s">
        <v>366</v>
      </c>
      <c r="C29" s="9" t="s">
        <v>367</v>
      </c>
      <c r="D29" s="9" t="s">
        <v>368</v>
      </c>
      <c r="E29" s="9" t="s">
        <v>369</v>
      </c>
      <c r="F29" s="9" t="s">
        <v>370</v>
      </c>
      <c r="G29" s="9" t="s">
        <v>329</v>
      </c>
      <c r="H29" s="9" t="s">
        <v>330</v>
      </c>
    </row>
    <row r="30" ht="16.25" customHeight="1" spans="1:8">
      <c r="A30" s="27"/>
      <c r="B30" s="9"/>
      <c r="C30" s="9" t="s">
        <v>371</v>
      </c>
      <c r="D30" s="9" t="s">
        <v>372</v>
      </c>
      <c r="E30" s="9" t="s">
        <v>369</v>
      </c>
      <c r="F30" s="9" t="s">
        <v>370</v>
      </c>
      <c r="G30" s="9" t="s">
        <v>329</v>
      </c>
      <c r="H30" s="9" t="s">
        <v>330</v>
      </c>
    </row>
    <row r="31" ht="16.25" customHeight="1" spans="1:8">
      <c r="A31" s="27"/>
      <c r="B31" s="9"/>
      <c r="C31" s="9" t="s">
        <v>373</v>
      </c>
      <c r="D31" s="9" t="s">
        <v>374</v>
      </c>
      <c r="E31" s="9" t="s">
        <v>369</v>
      </c>
      <c r="F31" s="9" t="s">
        <v>370</v>
      </c>
      <c r="G31" s="9" t="s">
        <v>329</v>
      </c>
      <c r="H31" s="9" t="s">
        <v>330</v>
      </c>
    </row>
    <row r="32" ht="16.25" customHeight="1" spans="1:8">
      <c r="A32" s="27"/>
      <c r="B32" s="9" t="s">
        <v>375</v>
      </c>
      <c r="C32" s="9" t="s">
        <v>376</v>
      </c>
      <c r="D32" s="9" t="s">
        <v>377</v>
      </c>
      <c r="E32" s="9"/>
      <c r="F32" s="9" t="s">
        <v>378</v>
      </c>
      <c r="G32" s="9"/>
      <c r="H32" s="9" t="s">
        <v>330</v>
      </c>
    </row>
    <row r="33" ht="16.25" customHeight="1" spans="1:8">
      <c r="A33" s="27"/>
      <c r="B33" s="9"/>
      <c r="C33" s="9"/>
      <c r="D33" s="9" t="s">
        <v>379</v>
      </c>
      <c r="E33" s="9"/>
      <c r="F33" s="9" t="s">
        <v>380</v>
      </c>
      <c r="G33" s="9"/>
      <c r="H33" s="9" t="s">
        <v>330</v>
      </c>
    </row>
    <row r="34" ht="16.25" customHeight="1" spans="1:8">
      <c r="A34" s="25" t="s">
        <v>304</v>
      </c>
      <c r="B34" s="26" t="s">
        <v>381</v>
      </c>
      <c r="C34" s="26"/>
      <c r="D34" s="26"/>
      <c r="E34" s="26"/>
      <c r="F34" s="26"/>
      <c r="G34" s="26"/>
      <c r="H34" s="26"/>
    </row>
    <row r="35" ht="16.25" customHeight="1" spans="1:8">
      <c r="A35" s="27" t="s">
        <v>306</v>
      </c>
      <c r="B35" s="27" t="s">
        <v>307</v>
      </c>
      <c r="C35" s="27"/>
      <c r="D35" s="27"/>
      <c r="E35" s="27"/>
      <c r="F35" s="27" t="s">
        <v>308</v>
      </c>
      <c r="G35" s="27"/>
      <c r="H35" s="27"/>
    </row>
    <row r="36" ht="17.8" customHeight="1" spans="1:8">
      <c r="A36" s="27"/>
      <c r="B36" s="28" t="s">
        <v>309</v>
      </c>
      <c r="C36" s="28"/>
      <c r="D36" s="28"/>
      <c r="E36" s="28"/>
      <c r="F36" s="29">
        <v>744.54</v>
      </c>
      <c r="G36" s="29"/>
      <c r="H36" s="29"/>
    </row>
    <row r="37" ht="17.8" customHeight="1" spans="1:8">
      <c r="A37" s="27"/>
      <c r="B37" s="28" t="s">
        <v>310</v>
      </c>
      <c r="C37" s="28"/>
      <c r="D37" s="28"/>
      <c r="E37" s="28"/>
      <c r="F37" s="29">
        <v>27.93</v>
      </c>
      <c r="G37" s="29"/>
      <c r="H37" s="29"/>
    </row>
    <row r="38" ht="17.8" customHeight="1" spans="1:8">
      <c r="A38" s="27"/>
      <c r="B38" s="28" t="s">
        <v>311</v>
      </c>
      <c r="C38" s="28"/>
      <c r="D38" s="28"/>
      <c r="E38" s="28"/>
      <c r="F38" s="29">
        <v>0.43</v>
      </c>
      <c r="G38" s="29"/>
      <c r="H38" s="29"/>
    </row>
    <row r="39" ht="17.8" customHeight="1" spans="1:8">
      <c r="A39" s="27"/>
      <c r="B39" s="28" t="s">
        <v>312</v>
      </c>
      <c r="C39" s="28"/>
      <c r="D39" s="28"/>
      <c r="E39" s="28"/>
      <c r="F39" s="29">
        <v>38.34</v>
      </c>
      <c r="G39" s="29"/>
      <c r="H39" s="29"/>
    </row>
    <row r="40" ht="17.8" customHeight="1" spans="1:8">
      <c r="A40" s="27"/>
      <c r="B40" s="28" t="s">
        <v>313</v>
      </c>
      <c r="C40" s="28"/>
      <c r="D40" s="28"/>
      <c r="E40" s="28"/>
      <c r="F40" s="29">
        <v>0.48</v>
      </c>
      <c r="G40" s="29"/>
      <c r="H40" s="29"/>
    </row>
    <row r="41" ht="55.2" customHeight="1" spans="1:8">
      <c r="A41" s="27" t="s">
        <v>314</v>
      </c>
      <c r="B41" s="28" t="s">
        <v>382</v>
      </c>
      <c r="C41" s="28"/>
      <c r="D41" s="28"/>
      <c r="E41" s="28"/>
      <c r="F41" s="28"/>
      <c r="G41" s="28"/>
      <c r="H41" s="28"/>
    </row>
    <row r="42" ht="22.8" customHeight="1" spans="1:8">
      <c r="A42" s="27" t="s">
        <v>316</v>
      </c>
      <c r="B42" s="25" t="s">
        <v>317</v>
      </c>
      <c r="C42" s="25" t="s">
        <v>318</v>
      </c>
      <c r="D42" s="25" t="s">
        <v>319</v>
      </c>
      <c r="E42" s="27" t="s">
        <v>320</v>
      </c>
      <c r="F42" s="25" t="s">
        <v>321</v>
      </c>
      <c r="G42" s="27" t="s">
        <v>322</v>
      </c>
      <c r="H42" s="30" t="s">
        <v>323</v>
      </c>
    </row>
    <row r="43" ht="16.25" customHeight="1" spans="1:8">
      <c r="A43" s="27"/>
      <c r="B43" s="9" t="s">
        <v>324</v>
      </c>
      <c r="C43" s="9" t="s">
        <v>325</v>
      </c>
      <c r="D43" s="9" t="s">
        <v>326</v>
      </c>
      <c r="E43" s="9" t="s">
        <v>327</v>
      </c>
      <c r="F43" s="9" t="s">
        <v>328</v>
      </c>
      <c r="G43" s="9" t="s">
        <v>329</v>
      </c>
      <c r="H43" s="9" t="s">
        <v>330</v>
      </c>
    </row>
    <row r="44" ht="16.25" customHeight="1" spans="1:8">
      <c r="A44" s="27"/>
      <c r="B44" s="9"/>
      <c r="C44" s="9"/>
      <c r="D44" s="9" t="s">
        <v>331</v>
      </c>
      <c r="E44" s="9"/>
      <c r="F44" s="9" t="s">
        <v>332</v>
      </c>
      <c r="G44" s="9"/>
      <c r="H44" s="9" t="s">
        <v>330</v>
      </c>
    </row>
    <row r="45" ht="16.25" customHeight="1" spans="1:8">
      <c r="A45" s="27"/>
      <c r="B45" s="9"/>
      <c r="C45" s="9" t="s">
        <v>333</v>
      </c>
      <c r="D45" s="9" t="s">
        <v>334</v>
      </c>
      <c r="E45" s="9" t="s">
        <v>327</v>
      </c>
      <c r="F45" s="9" t="s">
        <v>328</v>
      </c>
      <c r="G45" s="9" t="s">
        <v>329</v>
      </c>
      <c r="H45" s="9" t="s">
        <v>330</v>
      </c>
    </row>
    <row r="46" ht="16.25" customHeight="1" spans="1:8">
      <c r="A46" s="27"/>
      <c r="B46" s="9"/>
      <c r="C46" s="9"/>
      <c r="D46" s="9" t="s">
        <v>335</v>
      </c>
      <c r="E46" s="9" t="s">
        <v>327</v>
      </c>
      <c r="F46" s="9" t="s">
        <v>328</v>
      </c>
      <c r="G46" s="9" t="s">
        <v>329</v>
      </c>
      <c r="H46" s="9" t="s">
        <v>330</v>
      </c>
    </row>
    <row r="47" ht="16.25" customHeight="1" spans="1:8">
      <c r="A47" s="27"/>
      <c r="B47" s="9"/>
      <c r="C47" s="9"/>
      <c r="D47" s="9" t="s">
        <v>336</v>
      </c>
      <c r="E47" s="9" t="s">
        <v>327</v>
      </c>
      <c r="F47" s="9" t="s">
        <v>328</v>
      </c>
      <c r="G47" s="9" t="s">
        <v>329</v>
      </c>
      <c r="H47" s="9" t="s">
        <v>330</v>
      </c>
    </row>
    <row r="48" ht="16.25" customHeight="1" spans="1:8">
      <c r="A48" s="27"/>
      <c r="B48" s="9" t="s">
        <v>337</v>
      </c>
      <c r="C48" s="9" t="s">
        <v>338</v>
      </c>
      <c r="D48" s="9" t="s">
        <v>339</v>
      </c>
      <c r="E48" s="9" t="s">
        <v>340</v>
      </c>
      <c r="F48" s="9" t="s">
        <v>341</v>
      </c>
      <c r="G48" s="9" t="s">
        <v>329</v>
      </c>
      <c r="H48" s="9" t="s">
        <v>330</v>
      </c>
    </row>
    <row r="49" ht="16.25" customHeight="1" spans="1:8">
      <c r="A49" s="27"/>
      <c r="B49" s="9"/>
      <c r="C49" s="9"/>
      <c r="D49" s="9" t="s">
        <v>342</v>
      </c>
      <c r="E49" s="9" t="s">
        <v>340</v>
      </c>
      <c r="F49" s="9" t="s">
        <v>343</v>
      </c>
      <c r="G49" s="9" t="s">
        <v>329</v>
      </c>
      <c r="H49" s="9" t="s">
        <v>330</v>
      </c>
    </row>
    <row r="50" ht="16.25" customHeight="1" spans="1:8">
      <c r="A50" s="27"/>
      <c r="B50" s="9"/>
      <c r="C50" s="9"/>
      <c r="D50" s="9" t="s">
        <v>344</v>
      </c>
      <c r="E50" s="9" t="s">
        <v>327</v>
      </c>
      <c r="F50" s="9" t="s">
        <v>328</v>
      </c>
      <c r="G50" s="9" t="s">
        <v>329</v>
      </c>
      <c r="H50" s="9" t="s">
        <v>330</v>
      </c>
    </row>
    <row r="51" ht="16.25" customHeight="1" spans="1:8">
      <c r="A51" s="27"/>
      <c r="B51" s="9" t="s">
        <v>345</v>
      </c>
      <c r="C51" s="9" t="s">
        <v>346</v>
      </c>
      <c r="D51" s="9" t="s">
        <v>347</v>
      </c>
      <c r="E51" s="9" t="s">
        <v>327</v>
      </c>
      <c r="F51" s="9" t="s">
        <v>328</v>
      </c>
      <c r="G51" s="9" t="s">
        <v>329</v>
      </c>
      <c r="H51" s="9" t="s">
        <v>330</v>
      </c>
    </row>
    <row r="52" ht="16.25" customHeight="1" spans="1:8">
      <c r="A52" s="27"/>
      <c r="B52" s="9"/>
      <c r="C52" s="9" t="s">
        <v>348</v>
      </c>
      <c r="D52" s="9" t="s">
        <v>349</v>
      </c>
      <c r="E52" s="9"/>
      <c r="F52" s="9" t="s">
        <v>350</v>
      </c>
      <c r="G52" s="9"/>
      <c r="H52" s="9" t="s">
        <v>330</v>
      </c>
    </row>
    <row r="53" ht="16.25" customHeight="1" spans="1:8">
      <c r="A53" s="27"/>
      <c r="B53" s="9"/>
      <c r="C53" s="9" t="s">
        <v>351</v>
      </c>
      <c r="D53" s="9" t="s">
        <v>352</v>
      </c>
      <c r="E53" s="9"/>
      <c r="F53" s="9" t="s">
        <v>332</v>
      </c>
      <c r="G53" s="9"/>
      <c r="H53" s="9" t="s">
        <v>330</v>
      </c>
    </row>
    <row r="54" ht="16.25" customHeight="1" spans="1:8">
      <c r="A54" s="27"/>
      <c r="B54" s="9"/>
      <c r="C54" s="9"/>
      <c r="D54" s="9" t="s">
        <v>353</v>
      </c>
      <c r="E54" s="9"/>
      <c r="F54" s="9" t="s">
        <v>332</v>
      </c>
      <c r="G54" s="9"/>
      <c r="H54" s="9" t="s">
        <v>330</v>
      </c>
    </row>
    <row r="55" ht="16.25" customHeight="1" spans="1:8">
      <c r="A55" s="27"/>
      <c r="B55" s="9"/>
      <c r="C55" s="9" t="s">
        <v>354</v>
      </c>
      <c r="D55" s="9" t="s">
        <v>355</v>
      </c>
      <c r="E55" s="9"/>
      <c r="F55" s="9" t="s">
        <v>356</v>
      </c>
      <c r="G55" s="9"/>
      <c r="H55" s="9" t="s">
        <v>330</v>
      </c>
    </row>
    <row r="56" ht="16.25" customHeight="1" spans="1:8">
      <c r="A56" s="27"/>
      <c r="B56" s="9"/>
      <c r="C56" s="9" t="s">
        <v>357</v>
      </c>
      <c r="D56" s="9" t="s">
        <v>358</v>
      </c>
      <c r="E56" s="9" t="s">
        <v>327</v>
      </c>
      <c r="F56" s="9" t="s">
        <v>328</v>
      </c>
      <c r="G56" s="9" t="s">
        <v>329</v>
      </c>
      <c r="H56" s="9" t="s">
        <v>330</v>
      </c>
    </row>
    <row r="57" ht="25" customHeight="1" spans="1:8">
      <c r="A57" s="27"/>
      <c r="B57" s="9"/>
      <c r="C57" s="9" t="s">
        <v>359</v>
      </c>
      <c r="D57" s="9" t="s">
        <v>360</v>
      </c>
      <c r="E57" s="9" t="s">
        <v>340</v>
      </c>
      <c r="F57" s="9" t="s">
        <v>341</v>
      </c>
      <c r="G57" s="9" t="s">
        <v>361</v>
      </c>
      <c r="H57" s="9" t="s">
        <v>330</v>
      </c>
    </row>
    <row r="58" ht="16.25" customHeight="1" spans="1:8">
      <c r="A58" s="27"/>
      <c r="B58" s="9" t="s">
        <v>362</v>
      </c>
      <c r="C58" s="9" t="s">
        <v>363</v>
      </c>
      <c r="D58" s="9" t="s">
        <v>364</v>
      </c>
      <c r="E58" s="9" t="s">
        <v>340</v>
      </c>
      <c r="F58" s="9" t="s">
        <v>341</v>
      </c>
      <c r="G58" s="9" t="s">
        <v>329</v>
      </c>
      <c r="H58" s="9" t="s">
        <v>330</v>
      </c>
    </row>
    <row r="59" ht="16.25" customHeight="1" spans="1:8">
      <c r="A59" s="27"/>
      <c r="B59" s="9"/>
      <c r="C59" s="9"/>
      <c r="D59" s="9" t="s">
        <v>365</v>
      </c>
      <c r="E59" s="9" t="s">
        <v>340</v>
      </c>
      <c r="F59" s="9" t="s">
        <v>328</v>
      </c>
      <c r="G59" s="9" t="s">
        <v>329</v>
      </c>
      <c r="H59" s="9" t="s">
        <v>330</v>
      </c>
    </row>
    <row r="60" ht="16.25" customHeight="1" spans="1:8">
      <c r="A60" s="27"/>
      <c r="B60" s="9" t="s">
        <v>366</v>
      </c>
      <c r="C60" s="9" t="s">
        <v>383</v>
      </c>
      <c r="D60" s="9" t="s">
        <v>384</v>
      </c>
      <c r="E60" s="9"/>
      <c r="F60" s="9" t="s">
        <v>385</v>
      </c>
      <c r="G60" s="9"/>
      <c r="H60" s="9" t="s">
        <v>330</v>
      </c>
    </row>
    <row r="61" ht="16.25" customHeight="1" spans="1:8">
      <c r="A61" s="27"/>
      <c r="B61" s="9"/>
      <c r="C61" s="9"/>
      <c r="D61" s="9" t="s">
        <v>386</v>
      </c>
      <c r="E61" s="9"/>
      <c r="F61" s="9" t="s">
        <v>385</v>
      </c>
      <c r="G61" s="9"/>
      <c r="H61" s="9" t="s">
        <v>330</v>
      </c>
    </row>
    <row r="62" ht="25" customHeight="1" spans="1:8">
      <c r="A62" s="27"/>
      <c r="B62" s="9"/>
      <c r="C62" s="9" t="s">
        <v>387</v>
      </c>
      <c r="D62" s="9" t="s">
        <v>388</v>
      </c>
      <c r="E62" s="9"/>
      <c r="F62" s="9" t="s">
        <v>389</v>
      </c>
      <c r="G62" s="9"/>
      <c r="H62" s="9" t="s">
        <v>330</v>
      </c>
    </row>
    <row r="63" ht="25" customHeight="1" spans="1:8">
      <c r="A63" s="27"/>
      <c r="B63" s="9"/>
      <c r="C63" s="9"/>
      <c r="D63" s="9" t="s">
        <v>390</v>
      </c>
      <c r="E63" s="9"/>
      <c r="F63" s="9" t="s">
        <v>391</v>
      </c>
      <c r="G63" s="9"/>
      <c r="H63" s="9" t="s">
        <v>330</v>
      </c>
    </row>
    <row r="64" ht="16.25" customHeight="1" spans="1:8">
      <c r="A64" s="27"/>
      <c r="B64" s="9"/>
      <c r="C64" s="9" t="s">
        <v>392</v>
      </c>
      <c r="D64" s="9" t="s">
        <v>393</v>
      </c>
      <c r="E64" s="9" t="s">
        <v>327</v>
      </c>
      <c r="F64" s="9" t="s">
        <v>328</v>
      </c>
      <c r="G64" s="9" t="s">
        <v>329</v>
      </c>
      <c r="H64" s="9" t="s">
        <v>330</v>
      </c>
    </row>
    <row r="65" ht="16.25" customHeight="1" spans="1:8">
      <c r="A65" s="27"/>
      <c r="B65" s="9"/>
      <c r="C65" s="9" t="s">
        <v>367</v>
      </c>
      <c r="D65" s="9" t="s">
        <v>394</v>
      </c>
      <c r="E65" s="9" t="s">
        <v>369</v>
      </c>
      <c r="F65" s="9" t="s">
        <v>328</v>
      </c>
      <c r="G65" s="9" t="s">
        <v>329</v>
      </c>
      <c r="H65" s="9" t="s">
        <v>330</v>
      </c>
    </row>
    <row r="66" ht="25" customHeight="1" spans="1:8">
      <c r="A66" s="27"/>
      <c r="B66" s="9" t="s">
        <v>375</v>
      </c>
      <c r="C66" s="9" t="s">
        <v>376</v>
      </c>
      <c r="D66" s="9" t="s">
        <v>395</v>
      </c>
      <c r="E66" s="9"/>
      <c r="F66" s="9" t="s">
        <v>389</v>
      </c>
      <c r="G66" s="9"/>
      <c r="H66" s="9" t="s">
        <v>330</v>
      </c>
    </row>
    <row r="67" ht="16.25" customHeight="1" spans="1:8">
      <c r="A67" s="27"/>
      <c r="B67" s="9"/>
      <c r="C67" s="9"/>
      <c r="D67" s="9" t="s">
        <v>379</v>
      </c>
      <c r="E67" s="9"/>
      <c r="F67" s="9" t="s">
        <v>396</v>
      </c>
      <c r="G67" s="9"/>
      <c r="H67" s="9" t="s">
        <v>330</v>
      </c>
    </row>
    <row r="68" ht="9.75" customHeight="1" spans="1:8">
      <c r="A68" s="16"/>
      <c r="B68" s="16"/>
      <c r="C68" s="16"/>
      <c r="D68" s="16"/>
      <c r="E68" s="16"/>
      <c r="F68" s="16"/>
      <c r="G68" s="16"/>
      <c r="H68" s="16"/>
    </row>
    <row r="69" ht="9.75" customHeight="1" spans="1:8">
      <c r="A69" s="16"/>
      <c r="B69" s="16"/>
      <c r="C69" s="16"/>
      <c r="D69" s="16"/>
      <c r="E69" s="16"/>
      <c r="F69" s="16"/>
      <c r="G69" s="16"/>
      <c r="H69" s="16"/>
    </row>
  </sheetData>
  <mergeCells count="5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B34:H34"/>
    <mergeCell ref="B35:E35"/>
    <mergeCell ref="F35:H35"/>
    <mergeCell ref="B36:E36"/>
    <mergeCell ref="F36:H36"/>
    <mergeCell ref="B37:E37"/>
    <mergeCell ref="F37:H37"/>
    <mergeCell ref="B38:E38"/>
    <mergeCell ref="F38:H38"/>
    <mergeCell ref="B39:E39"/>
    <mergeCell ref="F39:H39"/>
    <mergeCell ref="B40:E40"/>
    <mergeCell ref="F40:H40"/>
    <mergeCell ref="B41:H41"/>
    <mergeCell ref="A4:A9"/>
    <mergeCell ref="A11:A33"/>
    <mergeCell ref="A35:A40"/>
    <mergeCell ref="A42:A67"/>
    <mergeCell ref="B12:B16"/>
    <mergeCell ref="B17:B19"/>
    <mergeCell ref="B20:B26"/>
    <mergeCell ref="B27:B28"/>
    <mergeCell ref="B29:B31"/>
    <mergeCell ref="B32:B33"/>
    <mergeCell ref="B43:B47"/>
    <mergeCell ref="B48:B50"/>
    <mergeCell ref="B51:B57"/>
    <mergeCell ref="B58:B59"/>
    <mergeCell ref="B60:B65"/>
    <mergeCell ref="B66:B67"/>
    <mergeCell ref="C12:C13"/>
    <mergeCell ref="C14:C16"/>
    <mergeCell ref="C17:C19"/>
    <mergeCell ref="C22:C23"/>
    <mergeCell ref="C27:C28"/>
    <mergeCell ref="C32:C33"/>
    <mergeCell ref="C43:C44"/>
    <mergeCell ref="C45:C47"/>
    <mergeCell ref="C48:C50"/>
    <mergeCell ref="C53:C54"/>
    <mergeCell ref="C58:C59"/>
    <mergeCell ref="C60:C61"/>
    <mergeCell ref="C62:C63"/>
    <mergeCell ref="C66:C67"/>
  </mergeCells>
  <printOptions horizontalCentered="1"/>
  <pageMargins left="0.38400000333786" right="0.38400000333786" top="0.263999998569489" bottom="0.263999998569489" header="0" footer="0"/>
  <pageSetup paperSize="9" scale="96" orientation="landscape"/>
  <headerFooter/>
  <rowBreaks count="3" manualBreakCount="3">
    <brk id="31" max="16383" man="1"/>
    <brk id="57" max="16383" man="1"/>
    <brk id="6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9"/>
  <sheetViews>
    <sheetView tabSelected="1" zoomScale="110" zoomScaleNormal="110" workbookViewId="0">
      <pane ySplit="2" topLeftCell="A85" activePane="bottomLeft" state="frozen"/>
      <selection/>
      <selection pane="bottomLeft" activeCell="K99" sqref="K99"/>
    </sheetView>
  </sheetViews>
  <sheetFormatPr defaultColWidth="10" defaultRowHeight="13.5" outlineLevelCol="7"/>
  <cols>
    <col min="1" max="1" width="16.925" style="13" customWidth="1"/>
    <col min="2" max="3" width="12.8166666666667" style="13" customWidth="1"/>
    <col min="4" max="4" width="34.1916666666667" style="13" customWidth="1"/>
    <col min="5" max="6" width="12.8166666666667" style="13" customWidth="1"/>
    <col min="7" max="8" width="13.3333333333333" style="13" customWidth="1"/>
    <col min="9" max="9" width="9.76666666666667" style="13" customWidth="1"/>
    <col min="10" max="16384" width="10" style="13"/>
  </cols>
  <sheetData>
    <row r="1" ht="36.65" customHeight="1" spans="1:8">
      <c r="A1" s="14" t="s">
        <v>397</v>
      </c>
      <c r="B1" s="14"/>
      <c r="C1" s="14"/>
      <c r="D1" s="14"/>
      <c r="E1" s="14"/>
      <c r="F1" s="14"/>
      <c r="G1" s="14"/>
      <c r="H1" s="14"/>
    </row>
    <row r="2" ht="22.7" customHeight="1" spans="1:8">
      <c r="A2" s="15" t="s">
        <v>398</v>
      </c>
      <c r="B2" s="15"/>
      <c r="C2" s="16"/>
      <c r="D2" s="16"/>
      <c r="E2" s="16"/>
      <c r="F2" s="16"/>
      <c r="G2" s="16"/>
      <c r="H2" s="17" t="s">
        <v>4</v>
      </c>
    </row>
    <row r="3" ht="26.05" customHeight="1" spans="1:8">
      <c r="A3" s="18" t="s">
        <v>399</v>
      </c>
      <c r="B3" s="18" t="s">
        <v>181</v>
      </c>
      <c r="C3" s="18"/>
      <c r="D3" s="18"/>
      <c r="E3" s="18"/>
      <c r="F3" s="18"/>
      <c r="G3" s="18"/>
      <c r="H3" s="18"/>
    </row>
    <row r="4" ht="26.05" customHeight="1" spans="1:8">
      <c r="A4" s="19" t="s">
        <v>400</v>
      </c>
      <c r="B4" s="19" t="s">
        <v>401</v>
      </c>
      <c r="C4" s="19"/>
      <c r="D4" s="19"/>
      <c r="E4" s="19" t="s">
        <v>402</v>
      </c>
      <c r="F4" s="19" t="s">
        <v>47</v>
      </c>
      <c r="G4" s="19"/>
      <c r="H4" s="19"/>
    </row>
    <row r="5" ht="26.05" customHeight="1" spans="1:8">
      <c r="A5" s="18" t="s">
        <v>403</v>
      </c>
      <c r="B5" s="12">
        <v>83</v>
      </c>
      <c r="C5" s="12"/>
      <c r="D5" s="12"/>
      <c r="E5" s="12"/>
      <c r="F5" s="12"/>
      <c r="G5" s="12"/>
      <c r="H5" s="12"/>
    </row>
    <row r="6" ht="26.05" customHeight="1" spans="1:8">
      <c r="A6" s="18" t="s">
        <v>404</v>
      </c>
      <c r="B6" s="20" t="s">
        <v>405</v>
      </c>
      <c r="C6" s="20"/>
      <c r="D6" s="20"/>
      <c r="E6" s="20"/>
      <c r="F6" s="20"/>
      <c r="G6" s="20"/>
      <c r="H6" s="20"/>
    </row>
    <row r="7" ht="34.65" customHeight="1" spans="1:8">
      <c r="A7" s="18" t="s">
        <v>406</v>
      </c>
      <c r="B7" s="18" t="s">
        <v>317</v>
      </c>
      <c r="C7" s="18" t="s">
        <v>318</v>
      </c>
      <c r="D7" s="18" t="s">
        <v>319</v>
      </c>
      <c r="E7" s="18" t="s">
        <v>407</v>
      </c>
      <c r="F7" s="18" t="s">
        <v>321</v>
      </c>
      <c r="G7" s="18" t="s">
        <v>408</v>
      </c>
      <c r="H7" s="18" t="s">
        <v>323</v>
      </c>
    </row>
    <row r="8" ht="34.65" customHeight="1" spans="1:8">
      <c r="A8" s="18"/>
      <c r="B8" s="18" t="s">
        <v>409</v>
      </c>
      <c r="C8" s="18" t="s">
        <v>410</v>
      </c>
      <c r="D8" s="18" t="s">
        <v>411</v>
      </c>
      <c r="E8" s="18" t="s">
        <v>369</v>
      </c>
      <c r="F8" s="18" t="s">
        <v>412</v>
      </c>
      <c r="G8" s="18" t="s">
        <v>413</v>
      </c>
      <c r="H8" s="21" t="s">
        <v>414</v>
      </c>
    </row>
    <row r="9" ht="34.65" customHeight="1" spans="1:8">
      <c r="A9" s="18"/>
      <c r="B9" s="18"/>
      <c r="C9" s="18"/>
      <c r="D9" s="18" t="s">
        <v>415</v>
      </c>
      <c r="E9" s="18" t="s">
        <v>369</v>
      </c>
      <c r="F9" s="18" t="s">
        <v>416</v>
      </c>
      <c r="G9" s="18" t="s">
        <v>329</v>
      </c>
      <c r="H9" s="21" t="s">
        <v>414</v>
      </c>
    </row>
    <row r="10" ht="34.65" customHeight="1" spans="1:8">
      <c r="A10" s="18"/>
      <c r="B10" s="18"/>
      <c r="C10" s="18" t="s">
        <v>417</v>
      </c>
      <c r="D10" s="18" t="s">
        <v>418</v>
      </c>
      <c r="E10" s="18" t="s">
        <v>327</v>
      </c>
      <c r="F10" s="18" t="s">
        <v>328</v>
      </c>
      <c r="G10" s="18" t="s">
        <v>329</v>
      </c>
      <c r="H10" s="21" t="s">
        <v>414</v>
      </c>
    </row>
    <row r="11" ht="34.65" customHeight="1" spans="1:8">
      <c r="A11" s="18"/>
      <c r="B11" s="18"/>
      <c r="C11" s="18"/>
      <c r="D11" s="18" t="s">
        <v>419</v>
      </c>
      <c r="E11" s="18" t="s">
        <v>340</v>
      </c>
      <c r="F11" s="18" t="s">
        <v>343</v>
      </c>
      <c r="G11" s="18" t="s">
        <v>329</v>
      </c>
      <c r="H11" s="21" t="s">
        <v>414</v>
      </c>
    </row>
    <row r="12" ht="34.65" customHeight="1" spans="1:8">
      <c r="A12" s="18"/>
      <c r="B12" s="18"/>
      <c r="C12" s="18" t="s">
        <v>420</v>
      </c>
      <c r="D12" s="18" t="s">
        <v>421</v>
      </c>
      <c r="E12" s="18" t="s">
        <v>340</v>
      </c>
      <c r="F12" s="18" t="s">
        <v>328</v>
      </c>
      <c r="G12" s="18" t="s">
        <v>329</v>
      </c>
      <c r="H12" s="21" t="s">
        <v>414</v>
      </c>
    </row>
    <row r="13" ht="34.65" customHeight="1" spans="1:8">
      <c r="A13" s="18"/>
      <c r="B13" s="18" t="s">
        <v>422</v>
      </c>
      <c r="C13" s="18" t="s">
        <v>423</v>
      </c>
      <c r="D13" s="18" t="s">
        <v>424</v>
      </c>
      <c r="E13" s="18"/>
      <c r="F13" s="18" t="s">
        <v>425</v>
      </c>
      <c r="G13" s="18"/>
      <c r="H13" s="21" t="s">
        <v>414</v>
      </c>
    </row>
    <row r="14" ht="34.65" customHeight="1" spans="1:8">
      <c r="A14" s="18"/>
      <c r="B14" s="18"/>
      <c r="C14" s="18" t="s">
        <v>426</v>
      </c>
      <c r="D14" s="18" t="s">
        <v>427</v>
      </c>
      <c r="E14" s="18"/>
      <c r="F14" s="18" t="s">
        <v>425</v>
      </c>
      <c r="G14" s="18"/>
      <c r="H14" s="21" t="s">
        <v>414</v>
      </c>
    </row>
    <row r="15" ht="34.65" customHeight="1" spans="1:8">
      <c r="A15" s="18"/>
      <c r="B15" s="18" t="s">
        <v>428</v>
      </c>
      <c r="C15" s="18" t="s">
        <v>429</v>
      </c>
      <c r="D15" s="18" t="s">
        <v>430</v>
      </c>
      <c r="E15" s="18" t="s">
        <v>369</v>
      </c>
      <c r="F15" s="18" t="s">
        <v>370</v>
      </c>
      <c r="G15" s="18" t="s">
        <v>329</v>
      </c>
      <c r="H15" s="21" t="s">
        <v>414</v>
      </c>
    </row>
    <row r="16" ht="16.35" customHeight="1" spans="1:8">
      <c r="A16" s="16"/>
    </row>
    <row r="17" ht="16.35" customHeight="1" spans="1:8">
      <c r="A17" s="16"/>
      <c r="B17" s="16"/>
      <c r="C17" s="16"/>
      <c r="D17" s="16"/>
      <c r="E17" s="16"/>
      <c r="F17" s="16"/>
      <c r="G17" s="16"/>
      <c r="H17" s="16"/>
    </row>
    <row r="18" ht="26.05" customHeight="1" spans="1:8">
      <c r="A18" s="18" t="s">
        <v>399</v>
      </c>
      <c r="B18" s="18" t="s">
        <v>183</v>
      </c>
      <c r="C18" s="18"/>
      <c r="D18" s="18"/>
      <c r="E18" s="18"/>
      <c r="F18" s="18"/>
      <c r="G18" s="18"/>
      <c r="H18" s="18"/>
    </row>
    <row r="19" ht="26.05" customHeight="1" spans="1:8">
      <c r="A19" s="19" t="s">
        <v>400</v>
      </c>
      <c r="B19" s="19" t="s">
        <v>401</v>
      </c>
      <c r="C19" s="19"/>
      <c r="D19" s="19"/>
      <c r="E19" s="19" t="s">
        <v>402</v>
      </c>
      <c r="F19" s="19" t="s">
        <v>47</v>
      </c>
      <c r="G19" s="19"/>
      <c r="H19" s="19"/>
    </row>
    <row r="20" ht="26.05" customHeight="1" spans="1:8">
      <c r="A20" s="18" t="s">
        <v>403</v>
      </c>
      <c r="B20" s="12">
        <v>125.84</v>
      </c>
      <c r="C20" s="12"/>
      <c r="D20" s="12"/>
      <c r="E20" s="12"/>
      <c r="F20" s="12"/>
      <c r="G20" s="12"/>
      <c r="H20" s="12"/>
    </row>
    <row r="21" ht="26.05" customHeight="1" spans="1:8">
      <c r="A21" s="18" t="s">
        <v>404</v>
      </c>
      <c r="B21" s="20" t="s">
        <v>431</v>
      </c>
      <c r="C21" s="20"/>
      <c r="D21" s="20"/>
      <c r="E21" s="20"/>
      <c r="F21" s="20"/>
      <c r="G21" s="20"/>
      <c r="H21" s="20"/>
    </row>
    <row r="22" ht="34.65" customHeight="1" spans="1:8">
      <c r="A22" s="18" t="s">
        <v>406</v>
      </c>
      <c r="B22" s="18" t="s">
        <v>317</v>
      </c>
      <c r="C22" s="18" t="s">
        <v>318</v>
      </c>
      <c r="D22" s="18" t="s">
        <v>319</v>
      </c>
      <c r="E22" s="18" t="s">
        <v>407</v>
      </c>
      <c r="F22" s="18" t="s">
        <v>321</v>
      </c>
      <c r="G22" s="18" t="s">
        <v>408</v>
      </c>
      <c r="H22" s="18" t="s">
        <v>323</v>
      </c>
    </row>
    <row r="23" ht="34.65" customHeight="1" spans="1:8">
      <c r="A23" s="18"/>
      <c r="B23" s="18" t="s">
        <v>409</v>
      </c>
      <c r="C23" s="18" t="s">
        <v>410</v>
      </c>
      <c r="D23" s="18" t="s">
        <v>432</v>
      </c>
      <c r="E23" s="18" t="s">
        <v>327</v>
      </c>
      <c r="F23" s="18" t="s">
        <v>328</v>
      </c>
      <c r="G23" s="18" t="s">
        <v>329</v>
      </c>
      <c r="H23" s="21" t="s">
        <v>330</v>
      </c>
    </row>
    <row r="24" ht="34.65" customHeight="1" spans="1:8">
      <c r="A24" s="18"/>
      <c r="B24" s="18"/>
      <c r="C24" s="18"/>
      <c r="D24" s="18" t="s">
        <v>433</v>
      </c>
      <c r="E24" s="18" t="s">
        <v>369</v>
      </c>
      <c r="F24" s="18" t="s">
        <v>434</v>
      </c>
      <c r="G24" s="18" t="s">
        <v>329</v>
      </c>
      <c r="H24" s="21" t="s">
        <v>330</v>
      </c>
    </row>
    <row r="25" ht="34.65" customHeight="1" spans="1:8">
      <c r="A25" s="18"/>
      <c r="B25" s="18"/>
      <c r="C25" s="18" t="s">
        <v>417</v>
      </c>
      <c r="D25" s="18" t="s">
        <v>418</v>
      </c>
      <c r="E25" s="18" t="s">
        <v>327</v>
      </c>
      <c r="F25" s="18" t="s">
        <v>328</v>
      </c>
      <c r="G25" s="18" t="s">
        <v>329</v>
      </c>
      <c r="H25" s="21" t="s">
        <v>330</v>
      </c>
    </row>
    <row r="26" ht="34.65" customHeight="1" spans="1:8">
      <c r="A26" s="18"/>
      <c r="B26" s="18"/>
      <c r="C26" s="18"/>
      <c r="D26" s="18" t="s">
        <v>435</v>
      </c>
      <c r="E26" s="18" t="s">
        <v>369</v>
      </c>
      <c r="F26" s="18" t="s">
        <v>328</v>
      </c>
      <c r="G26" s="18" t="s">
        <v>329</v>
      </c>
      <c r="H26" s="21" t="s">
        <v>330</v>
      </c>
    </row>
    <row r="27" ht="34.65" customHeight="1" spans="1:8">
      <c r="A27" s="18"/>
      <c r="B27" s="18"/>
      <c r="C27" s="18" t="s">
        <v>436</v>
      </c>
      <c r="D27" s="18" t="s">
        <v>437</v>
      </c>
      <c r="E27" s="18" t="s">
        <v>327</v>
      </c>
      <c r="F27" s="18" t="s">
        <v>328</v>
      </c>
      <c r="G27" s="18" t="s">
        <v>329</v>
      </c>
      <c r="H27" s="21" t="s">
        <v>330</v>
      </c>
    </row>
    <row r="28" ht="34.65" customHeight="1" spans="1:8">
      <c r="A28" s="18"/>
      <c r="B28" s="18"/>
      <c r="C28" s="18" t="s">
        <v>420</v>
      </c>
      <c r="D28" s="18" t="s">
        <v>421</v>
      </c>
      <c r="E28" s="18" t="s">
        <v>340</v>
      </c>
      <c r="F28" s="18" t="s">
        <v>328</v>
      </c>
      <c r="G28" s="18" t="s">
        <v>329</v>
      </c>
      <c r="H28" s="21" t="s">
        <v>330</v>
      </c>
    </row>
    <row r="29" ht="34.65" customHeight="1" spans="1:8">
      <c r="A29" s="18"/>
      <c r="B29" s="18" t="s">
        <v>422</v>
      </c>
      <c r="C29" s="18" t="s">
        <v>426</v>
      </c>
      <c r="D29" s="18" t="s">
        <v>438</v>
      </c>
      <c r="E29" s="18" t="s">
        <v>369</v>
      </c>
      <c r="F29" s="18" t="s">
        <v>328</v>
      </c>
      <c r="G29" s="18" t="s">
        <v>329</v>
      </c>
      <c r="H29" s="21" t="s">
        <v>330</v>
      </c>
    </row>
    <row r="30" ht="34.65" customHeight="1" spans="1:8">
      <c r="A30" s="18"/>
      <c r="B30" s="18"/>
      <c r="C30" s="18"/>
      <c r="D30" s="18" t="s">
        <v>439</v>
      </c>
      <c r="E30" s="18"/>
      <c r="F30" s="18" t="s">
        <v>440</v>
      </c>
      <c r="G30" s="18"/>
      <c r="H30" s="21" t="s">
        <v>330</v>
      </c>
    </row>
    <row r="31" ht="34.65" customHeight="1" spans="1:8">
      <c r="A31" s="18"/>
      <c r="B31" s="18" t="s">
        <v>428</v>
      </c>
      <c r="C31" s="18" t="s">
        <v>429</v>
      </c>
      <c r="D31" s="18" t="s">
        <v>430</v>
      </c>
      <c r="E31" s="18" t="s">
        <v>369</v>
      </c>
      <c r="F31" s="18" t="s">
        <v>370</v>
      </c>
      <c r="G31" s="18" t="s">
        <v>329</v>
      </c>
      <c r="H31" s="21" t="s">
        <v>330</v>
      </c>
    </row>
    <row r="32" ht="16.35" customHeight="1" spans="1:8">
      <c r="A32" s="16"/>
    </row>
    <row r="33" ht="16.35" customHeight="1" spans="1:8">
      <c r="A33" s="16"/>
      <c r="B33" s="16"/>
      <c r="C33" s="16"/>
      <c r="D33" s="16"/>
      <c r="E33" s="16"/>
      <c r="F33" s="16"/>
      <c r="G33" s="16"/>
      <c r="H33" s="16"/>
    </row>
    <row r="34" ht="26.05" customHeight="1" spans="1:8">
      <c r="A34" s="18" t="s">
        <v>399</v>
      </c>
      <c r="B34" s="18" t="s">
        <v>185</v>
      </c>
      <c r="C34" s="18"/>
      <c r="D34" s="18"/>
      <c r="E34" s="18"/>
      <c r="F34" s="18"/>
      <c r="G34" s="18"/>
      <c r="H34" s="18"/>
    </row>
    <row r="35" ht="26.05" customHeight="1" spans="1:8">
      <c r="A35" s="19" t="s">
        <v>400</v>
      </c>
      <c r="B35" s="19" t="s">
        <v>401</v>
      </c>
      <c r="C35" s="19"/>
      <c r="D35" s="19"/>
      <c r="E35" s="19" t="s">
        <v>402</v>
      </c>
      <c r="F35" s="19" t="s">
        <v>47</v>
      </c>
      <c r="G35" s="19"/>
      <c r="H35" s="19"/>
    </row>
    <row r="36" ht="26.05" customHeight="1" spans="1:8">
      <c r="A36" s="18" t="s">
        <v>403</v>
      </c>
      <c r="B36" s="12">
        <v>537</v>
      </c>
      <c r="C36" s="12"/>
      <c r="D36" s="12"/>
      <c r="E36" s="12"/>
      <c r="F36" s="12"/>
      <c r="G36" s="12"/>
      <c r="H36" s="12"/>
    </row>
    <row r="37" ht="26.05" customHeight="1" spans="1:8">
      <c r="A37" s="18" t="s">
        <v>404</v>
      </c>
      <c r="B37" s="20" t="s">
        <v>441</v>
      </c>
      <c r="C37" s="20"/>
      <c r="D37" s="20"/>
      <c r="E37" s="20"/>
      <c r="F37" s="20"/>
      <c r="G37" s="20"/>
      <c r="H37" s="20"/>
    </row>
    <row r="38" ht="34.65" customHeight="1" spans="1:8">
      <c r="A38" s="18" t="s">
        <v>406</v>
      </c>
      <c r="B38" s="18" t="s">
        <v>317</v>
      </c>
      <c r="C38" s="18" t="s">
        <v>318</v>
      </c>
      <c r="D38" s="18" t="s">
        <v>319</v>
      </c>
      <c r="E38" s="18" t="s">
        <v>407</v>
      </c>
      <c r="F38" s="18" t="s">
        <v>321</v>
      </c>
      <c r="G38" s="18" t="s">
        <v>408</v>
      </c>
      <c r="H38" s="18" t="s">
        <v>323</v>
      </c>
    </row>
    <row r="39" ht="34.65" customHeight="1" spans="1:8">
      <c r="A39" s="18"/>
      <c r="B39" s="18" t="s">
        <v>409</v>
      </c>
      <c r="C39" s="18" t="s">
        <v>410</v>
      </c>
      <c r="D39" s="18" t="s">
        <v>411</v>
      </c>
      <c r="E39" s="18" t="s">
        <v>369</v>
      </c>
      <c r="F39" s="18" t="s">
        <v>442</v>
      </c>
      <c r="G39" s="18" t="s">
        <v>413</v>
      </c>
      <c r="H39" s="21" t="s">
        <v>330</v>
      </c>
    </row>
    <row r="40" ht="34.65" customHeight="1" spans="1:8">
      <c r="A40" s="18"/>
      <c r="B40" s="18"/>
      <c r="C40" s="18"/>
      <c r="D40" s="18" t="s">
        <v>415</v>
      </c>
      <c r="E40" s="18" t="s">
        <v>369</v>
      </c>
      <c r="F40" s="18" t="s">
        <v>416</v>
      </c>
      <c r="G40" s="18" t="s">
        <v>329</v>
      </c>
      <c r="H40" s="21" t="s">
        <v>330</v>
      </c>
    </row>
    <row r="41" ht="34.65" customHeight="1" spans="1:8">
      <c r="A41" s="18"/>
      <c r="B41" s="18"/>
      <c r="C41" s="18" t="s">
        <v>417</v>
      </c>
      <c r="D41" s="18" t="s">
        <v>418</v>
      </c>
      <c r="E41" s="18" t="s">
        <v>327</v>
      </c>
      <c r="F41" s="18" t="s">
        <v>328</v>
      </c>
      <c r="G41" s="18" t="s">
        <v>329</v>
      </c>
      <c r="H41" s="21" t="s">
        <v>330</v>
      </c>
    </row>
    <row r="42" ht="34.65" customHeight="1" spans="1:8">
      <c r="A42" s="18"/>
      <c r="B42" s="18"/>
      <c r="C42" s="18"/>
      <c r="D42" s="18" t="s">
        <v>419</v>
      </c>
      <c r="E42" s="18" t="s">
        <v>340</v>
      </c>
      <c r="F42" s="18" t="s">
        <v>343</v>
      </c>
      <c r="G42" s="18" t="s">
        <v>329</v>
      </c>
      <c r="H42" s="21" t="s">
        <v>330</v>
      </c>
    </row>
    <row r="43" ht="34.65" customHeight="1" spans="1:8">
      <c r="A43" s="18"/>
      <c r="B43" s="18"/>
      <c r="C43" s="18" t="s">
        <v>420</v>
      </c>
      <c r="D43" s="18" t="s">
        <v>421</v>
      </c>
      <c r="E43" s="18" t="s">
        <v>340</v>
      </c>
      <c r="F43" s="18" t="s">
        <v>328</v>
      </c>
      <c r="G43" s="18" t="s">
        <v>329</v>
      </c>
      <c r="H43" s="21" t="s">
        <v>330</v>
      </c>
    </row>
    <row r="44" ht="34.65" customHeight="1" spans="1:8">
      <c r="A44" s="18"/>
      <c r="B44" s="18" t="s">
        <v>422</v>
      </c>
      <c r="C44" s="18" t="s">
        <v>423</v>
      </c>
      <c r="D44" s="18" t="s">
        <v>424</v>
      </c>
      <c r="E44" s="18"/>
      <c r="F44" s="18" t="s">
        <v>425</v>
      </c>
      <c r="G44" s="18"/>
      <c r="H44" s="21" t="s">
        <v>330</v>
      </c>
    </row>
    <row r="45" ht="34.65" customHeight="1" spans="1:8">
      <c r="A45" s="18"/>
      <c r="B45" s="18"/>
      <c r="C45" s="18" t="s">
        <v>426</v>
      </c>
      <c r="D45" s="18" t="s">
        <v>427</v>
      </c>
      <c r="E45" s="18"/>
      <c r="F45" s="18" t="s">
        <v>425</v>
      </c>
      <c r="G45" s="18"/>
      <c r="H45" s="21" t="s">
        <v>330</v>
      </c>
    </row>
    <row r="46" ht="34.65" customHeight="1" spans="1:8">
      <c r="A46" s="18"/>
      <c r="B46" s="18" t="s">
        <v>428</v>
      </c>
      <c r="C46" s="18" t="s">
        <v>429</v>
      </c>
      <c r="D46" s="18" t="s">
        <v>430</v>
      </c>
      <c r="E46" s="18" t="s">
        <v>369</v>
      </c>
      <c r="F46" s="18" t="s">
        <v>370</v>
      </c>
      <c r="G46" s="18" t="s">
        <v>329</v>
      </c>
      <c r="H46" s="21" t="s">
        <v>330</v>
      </c>
    </row>
    <row r="47" ht="16.35" customHeight="1" spans="1:8">
      <c r="A47" s="16"/>
    </row>
    <row r="48" ht="16.35" customHeight="1" spans="1:8">
      <c r="A48" s="16"/>
      <c r="B48" s="16"/>
      <c r="C48" s="16"/>
      <c r="D48" s="16"/>
      <c r="E48" s="16"/>
      <c r="F48" s="16"/>
      <c r="G48" s="16"/>
      <c r="H48" s="16"/>
    </row>
    <row r="49" ht="26.05" customHeight="1" spans="1:8">
      <c r="A49" s="18" t="s">
        <v>399</v>
      </c>
      <c r="B49" s="18" t="s">
        <v>187</v>
      </c>
      <c r="C49" s="18"/>
      <c r="D49" s="18"/>
      <c r="E49" s="18"/>
      <c r="F49" s="18"/>
      <c r="G49" s="18"/>
      <c r="H49" s="18"/>
    </row>
    <row r="50" ht="26.05" customHeight="1" spans="1:8">
      <c r="A50" s="19" t="s">
        <v>400</v>
      </c>
      <c r="B50" s="19" t="s">
        <v>401</v>
      </c>
      <c r="C50" s="19"/>
      <c r="D50" s="19"/>
      <c r="E50" s="19" t="s">
        <v>402</v>
      </c>
      <c r="F50" s="19" t="s">
        <v>48</v>
      </c>
      <c r="G50" s="19"/>
      <c r="H50" s="19"/>
    </row>
    <row r="51" ht="26.05" customHeight="1" spans="1:8">
      <c r="A51" s="18" t="s">
        <v>403</v>
      </c>
      <c r="B51" s="12">
        <v>61.93</v>
      </c>
      <c r="C51" s="12"/>
      <c r="D51" s="12"/>
      <c r="E51" s="12"/>
      <c r="F51" s="12"/>
      <c r="G51" s="12"/>
      <c r="H51" s="12"/>
    </row>
    <row r="52" ht="26.05" customHeight="1" spans="1:8">
      <c r="A52" s="18" t="s">
        <v>404</v>
      </c>
      <c r="B52" s="20" t="s">
        <v>443</v>
      </c>
      <c r="C52" s="20"/>
      <c r="D52" s="20"/>
      <c r="E52" s="20"/>
      <c r="F52" s="20"/>
      <c r="G52" s="20"/>
      <c r="H52" s="20"/>
    </row>
    <row r="53" ht="34.65" customHeight="1" spans="1:8">
      <c r="A53" s="18" t="s">
        <v>406</v>
      </c>
      <c r="B53" s="18" t="s">
        <v>317</v>
      </c>
      <c r="C53" s="18" t="s">
        <v>318</v>
      </c>
      <c r="D53" s="18" t="s">
        <v>319</v>
      </c>
      <c r="E53" s="18" t="s">
        <v>407</v>
      </c>
      <c r="F53" s="18" t="s">
        <v>321</v>
      </c>
      <c r="G53" s="18" t="s">
        <v>408</v>
      </c>
      <c r="H53" s="18" t="s">
        <v>323</v>
      </c>
    </row>
    <row r="54" ht="34.65" customHeight="1" spans="1:8">
      <c r="A54" s="18"/>
      <c r="B54" s="18" t="s">
        <v>409</v>
      </c>
      <c r="C54" s="18" t="s">
        <v>410</v>
      </c>
      <c r="D54" s="18" t="s">
        <v>444</v>
      </c>
      <c r="E54" s="18" t="s">
        <v>327</v>
      </c>
      <c r="F54" s="18" t="s">
        <v>328</v>
      </c>
      <c r="G54" s="18" t="s">
        <v>329</v>
      </c>
      <c r="H54" s="21" t="s">
        <v>330</v>
      </c>
    </row>
    <row r="55" ht="34.65" customHeight="1" spans="1:8">
      <c r="A55" s="18"/>
      <c r="B55" s="18"/>
      <c r="C55" s="18"/>
      <c r="D55" s="18" t="s">
        <v>432</v>
      </c>
      <c r="E55" s="18" t="s">
        <v>327</v>
      </c>
      <c r="F55" s="18" t="s">
        <v>328</v>
      </c>
      <c r="G55" s="18" t="s">
        <v>329</v>
      </c>
      <c r="H55" s="21" t="s">
        <v>330</v>
      </c>
    </row>
    <row r="56" ht="34.65" customHeight="1" spans="1:8">
      <c r="A56" s="18"/>
      <c r="B56" s="18"/>
      <c r="C56" s="18" t="s">
        <v>417</v>
      </c>
      <c r="D56" s="18" t="s">
        <v>445</v>
      </c>
      <c r="E56" s="18" t="s">
        <v>369</v>
      </c>
      <c r="F56" s="18" t="s">
        <v>328</v>
      </c>
      <c r="G56" s="18" t="s">
        <v>329</v>
      </c>
      <c r="H56" s="21" t="s">
        <v>330</v>
      </c>
    </row>
    <row r="57" ht="34.65" customHeight="1" spans="1:8">
      <c r="A57" s="18"/>
      <c r="B57" s="18"/>
      <c r="C57" s="18"/>
      <c r="D57" s="18" t="s">
        <v>446</v>
      </c>
      <c r="E57" s="18" t="s">
        <v>369</v>
      </c>
      <c r="F57" s="18" t="s">
        <v>328</v>
      </c>
      <c r="G57" s="18" t="s">
        <v>329</v>
      </c>
      <c r="H57" s="21" t="s">
        <v>330</v>
      </c>
    </row>
    <row r="58" ht="34.65" customHeight="1" spans="1:8">
      <c r="A58" s="18"/>
      <c r="B58" s="18"/>
      <c r="C58" s="18" t="s">
        <v>420</v>
      </c>
      <c r="D58" s="18" t="s">
        <v>447</v>
      </c>
      <c r="E58" s="18" t="s">
        <v>340</v>
      </c>
      <c r="F58" s="18" t="s">
        <v>448</v>
      </c>
      <c r="G58" s="18" t="s">
        <v>449</v>
      </c>
      <c r="H58" s="21" t="s">
        <v>330</v>
      </c>
    </row>
    <row r="59" ht="34.65" customHeight="1" spans="1:8">
      <c r="A59" s="18"/>
      <c r="B59" s="18" t="s">
        <v>422</v>
      </c>
      <c r="C59" s="18" t="s">
        <v>423</v>
      </c>
      <c r="D59" s="18" t="s">
        <v>450</v>
      </c>
      <c r="E59" s="18"/>
      <c r="F59" s="18" t="s">
        <v>451</v>
      </c>
      <c r="G59" s="18"/>
      <c r="H59" s="21" t="s">
        <v>330</v>
      </c>
    </row>
    <row r="60" ht="34.65" customHeight="1" spans="1:8">
      <c r="A60" s="18"/>
      <c r="B60" s="18"/>
      <c r="C60" s="18" t="s">
        <v>426</v>
      </c>
      <c r="D60" s="18" t="s">
        <v>452</v>
      </c>
      <c r="E60" s="18"/>
      <c r="F60" s="18" t="s">
        <v>453</v>
      </c>
      <c r="G60" s="18"/>
      <c r="H60" s="21" t="s">
        <v>330</v>
      </c>
    </row>
    <row r="61" ht="16.35" customHeight="1" spans="1:8">
      <c r="A61" s="16"/>
    </row>
    <row r="62" ht="16.35" customHeight="1" spans="1:8">
      <c r="A62" s="16"/>
      <c r="B62" s="16"/>
      <c r="C62" s="16"/>
      <c r="D62" s="16"/>
      <c r="E62" s="16"/>
      <c r="F62" s="16"/>
      <c r="G62" s="16"/>
      <c r="H62" s="16"/>
    </row>
    <row r="63" ht="26.05" customHeight="1" spans="1:8">
      <c r="A63" s="18" t="s">
        <v>399</v>
      </c>
      <c r="B63" s="18" t="s">
        <v>187</v>
      </c>
      <c r="C63" s="18"/>
      <c r="D63" s="18"/>
      <c r="E63" s="18"/>
      <c r="F63" s="18"/>
      <c r="G63" s="18"/>
      <c r="H63" s="18"/>
    </row>
    <row r="64" ht="26.05" customHeight="1" spans="1:8">
      <c r="A64" s="19" t="s">
        <v>400</v>
      </c>
      <c r="B64" s="19" t="s">
        <v>401</v>
      </c>
      <c r="C64" s="19"/>
      <c r="D64" s="19"/>
      <c r="E64" s="19" t="s">
        <v>402</v>
      </c>
      <c r="F64" s="19" t="s">
        <v>47</v>
      </c>
      <c r="G64" s="19"/>
      <c r="H64" s="19"/>
    </row>
    <row r="65" ht="26.05" customHeight="1" spans="1:8">
      <c r="A65" s="18" t="s">
        <v>403</v>
      </c>
      <c r="B65" s="12">
        <v>373.93</v>
      </c>
      <c r="C65" s="12"/>
      <c r="D65" s="12"/>
      <c r="E65" s="12"/>
      <c r="F65" s="12"/>
      <c r="G65" s="12"/>
      <c r="H65" s="12"/>
    </row>
    <row r="66" ht="26.05" customHeight="1" spans="1:8">
      <c r="A66" s="18" t="s">
        <v>404</v>
      </c>
      <c r="B66" s="20" t="s">
        <v>454</v>
      </c>
      <c r="C66" s="20"/>
      <c r="D66" s="20"/>
      <c r="E66" s="20"/>
      <c r="F66" s="20"/>
      <c r="G66" s="20"/>
      <c r="H66" s="20"/>
    </row>
    <row r="67" ht="34.65" customHeight="1" spans="1:8">
      <c r="A67" s="18" t="s">
        <v>406</v>
      </c>
      <c r="B67" s="18" t="s">
        <v>317</v>
      </c>
      <c r="C67" s="18" t="s">
        <v>318</v>
      </c>
      <c r="D67" s="18" t="s">
        <v>319</v>
      </c>
      <c r="E67" s="18" t="s">
        <v>407</v>
      </c>
      <c r="F67" s="18" t="s">
        <v>321</v>
      </c>
      <c r="G67" s="18" t="s">
        <v>408</v>
      </c>
      <c r="H67" s="18" t="s">
        <v>323</v>
      </c>
    </row>
    <row r="68" ht="34.65" customHeight="1" spans="1:8">
      <c r="A68" s="18"/>
      <c r="B68" s="18" t="s">
        <v>409</v>
      </c>
      <c r="C68" s="18" t="s">
        <v>410</v>
      </c>
      <c r="D68" s="18" t="s">
        <v>455</v>
      </c>
      <c r="E68" s="18" t="s">
        <v>327</v>
      </c>
      <c r="F68" s="18" t="s">
        <v>328</v>
      </c>
      <c r="G68" s="18" t="s">
        <v>329</v>
      </c>
      <c r="H68" s="21" t="s">
        <v>330</v>
      </c>
    </row>
    <row r="69" ht="34.65" customHeight="1" spans="1:8">
      <c r="A69" s="18"/>
      <c r="B69" s="18"/>
      <c r="C69" s="18"/>
      <c r="D69" s="18" t="s">
        <v>432</v>
      </c>
      <c r="E69" s="18" t="s">
        <v>327</v>
      </c>
      <c r="F69" s="18" t="s">
        <v>328</v>
      </c>
      <c r="G69" s="18" t="s">
        <v>329</v>
      </c>
      <c r="H69" s="21" t="s">
        <v>330</v>
      </c>
    </row>
    <row r="70" ht="34.65" customHeight="1" spans="1:8">
      <c r="A70" s="18"/>
      <c r="B70" s="18"/>
      <c r="C70" s="18" t="s">
        <v>417</v>
      </c>
      <c r="D70" s="18" t="s">
        <v>418</v>
      </c>
      <c r="E70" s="18" t="s">
        <v>327</v>
      </c>
      <c r="F70" s="18" t="s">
        <v>416</v>
      </c>
      <c r="G70" s="18" t="s">
        <v>329</v>
      </c>
      <c r="H70" s="21" t="s">
        <v>330</v>
      </c>
    </row>
    <row r="71" ht="34.65" customHeight="1" spans="1:8">
      <c r="A71" s="18"/>
      <c r="B71" s="18"/>
      <c r="C71" s="18"/>
      <c r="D71" s="18" t="s">
        <v>456</v>
      </c>
      <c r="E71" s="18"/>
      <c r="F71" s="18" t="s">
        <v>425</v>
      </c>
      <c r="G71" s="18"/>
      <c r="H71" s="21" t="s">
        <v>330</v>
      </c>
    </row>
    <row r="72" ht="34.65" customHeight="1" spans="1:8">
      <c r="A72" s="18"/>
      <c r="B72" s="18"/>
      <c r="C72" s="18" t="s">
        <v>436</v>
      </c>
      <c r="D72" s="18" t="s">
        <v>437</v>
      </c>
      <c r="E72" s="18" t="s">
        <v>327</v>
      </c>
      <c r="F72" s="18" t="s">
        <v>416</v>
      </c>
      <c r="G72" s="18" t="s">
        <v>329</v>
      </c>
      <c r="H72" s="21" t="s">
        <v>330</v>
      </c>
    </row>
    <row r="73" ht="34.65" customHeight="1" spans="1:8">
      <c r="A73" s="18"/>
      <c r="B73" s="18"/>
      <c r="C73" s="18" t="s">
        <v>420</v>
      </c>
      <c r="D73" s="18" t="s">
        <v>421</v>
      </c>
      <c r="E73" s="18" t="s">
        <v>340</v>
      </c>
      <c r="F73" s="18" t="s">
        <v>328</v>
      </c>
      <c r="G73" s="18" t="s">
        <v>329</v>
      </c>
      <c r="H73" s="21" t="s">
        <v>330</v>
      </c>
    </row>
    <row r="74" ht="34.65" customHeight="1" spans="1:8">
      <c r="A74" s="18"/>
      <c r="B74" s="18" t="s">
        <v>422</v>
      </c>
      <c r="C74" s="18" t="s">
        <v>423</v>
      </c>
      <c r="D74" s="18" t="s">
        <v>424</v>
      </c>
      <c r="E74" s="18"/>
      <c r="F74" s="18" t="s">
        <v>425</v>
      </c>
      <c r="G74" s="18"/>
      <c r="H74" s="21" t="s">
        <v>330</v>
      </c>
    </row>
    <row r="75" ht="34.65" customHeight="1" spans="1:8">
      <c r="A75" s="18"/>
      <c r="B75" s="18"/>
      <c r="C75" s="18" t="s">
        <v>426</v>
      </c>
      <c r="D75" s="18" t="s">
        <v>427</v>
      </c>
      <c r="E75" s="18"/>
      <c r="F75" s="18" t="s">
        <v>425</v>
      </c>
      <c r="G75" s="18"/>
      <c r="H75" s="21" t="s">
        <v>330</v>
      </c>
    </row>
    <row r="76" ht="34.65" customHeight="1" spans="1:8">
      <c r="A76" s="18"/>
      <c r="B76" s="18" t="s">
        <v>428</v>
      </c>
      <c r="C76" s="18" t="s">
        <v>429</v>
      </c>
      <c r="D76" s="18" t="s">
        <v>457</v>
      </c>
      <c r="E76" s="18" t="s">
        <v>369</v>
      </c>
      <c r="F76" s="18" t="s">
        <v>370</v>
      </c>
      <c r="G76" s="18" t="s">
        <v>329</v>
      </c>
      <c r="H76" s="21" t="s">
        <v>330</v>
      </c>
    </row>
    <row r="77" ht="16.35" customHeight="1" spans="1:8">
      <c r="A77" s="16"/>
    </row>
    <row r="78" ht="16.35" customHeight="1" spans="1:8">
      <c r="A78" s="16"/>
      <c r="B78" s="16"/>
      <c r="C78" s="16"/>
      <c r="D78" s="16"/>
      <c r="E78" s="16"/>
      <c r="F78" s="16"/>
      <c r="G78" s="16"/>
      <c r="H78" s="16"/>
    </row>
    <row r="79" ht="26.05" customHeight="1" spans="1:8">
      <c r="A79" s="18" t="s">
        <v>399</v>
      </c>
      <c r="B79" s="18" t="s">
        <v>189</v>
      </c>
      <c r="C79" s="18"/>
      <c r="D79" s="18"/>
      <c r="E79" s="18"/>
      <c r="F79" s="18"/>
      <c r="G79" s="18"/>
      <c r="H79" s="18"/>
    </row>
    <row r="80" ht="26.05" customHeight="1" spans="1:8">
      <c r="A80" s="19" t="s">
        <v>400</v>
      </c>
      <c r="B80" s="19" t="s">
        <v>401</v>
      </c>
      <c r="C80" s="19"/>
      <c r="D80" s="19"/>
      <c r="E80" s="19" t="s">
        <v>402</v>
      </c>
      <c r="F80" s="19" t="s">
        <v>47</v>
      </c>
      <c r="G80" s="19"/>
      <c r="H80" s="19"/>
    </row>
    <row r="81" ht="26.05" customHeight="1" spans="1:8">
      <c r="A81" s="18" t="s">
        <v>403</v>
      </c>
      <c r="B81" s="12">
        <v>38.71</v>
      </c>
      <c r="C81" s="12"/>
      <c r="D81" s="12"/>
      <c r="E81" s="12"/>
      <c r="F81" s="12"/>
      <c r="G81" s="12"/>
      <c r="H81" s="12"/>
    </row>
    <row r="82" ht="39.1" customHeight="1" spans="1:8">
      <c r="A82" s="18" t="s">
        <v>404</v>
      </c>
      <c r="B82" s="20" t="s">
        <v>458</v>
      </c>
      <c r="C82" s="20"/>
      <c r="D82" s="20"/>
      <c r="E82" s="20"/>
      <c r="F82" s="20"/>
      <c r="G82" s="20"/>
      <c r="H82" s="20"/>
    </row>
    <row r="83" ht="34.65" customHeight="1" spans="1:8">
      <c r="A83" s="18" t="s">
        <v>406</v>
      </c>
      <c r="B83" s="18" t="s">
        <v>317</v>
      </c>
      <c r="C83" s="18" t="s">
        <v>318</v>
      </c>
      <c r="D83" s="18" t="s">
        <v>319</v>
      </c>
      <c r="E83" s="18" t="s">
        <v>407</v>
      </c>
      <c r="F83" s="18" t="s">
        <v>321</v>
      </c>
      <c r="G83" s="18" t="s">
        <v>408</v>
      </c>
      <c r="H83" s="18" t="s">
        <v>323</v>
      </c>
    </row>
    <row r="84" ht="34.65" customHeight="1" spans="1:8">
      <c r="A84" s="18"/>
      <c r="B84" s="18" t="s">
        <v>409</v>
      </c>
      <c r="C84" s="18" t="s">
        <v>410</v>
      </c>
      <c r="D84" s="18" t="s">
        <v>432</v>
      </c>
      <c r="E84" s="18" t="s">
        <v>327</v>
      </c>
      <c r="F84" s="18" t="s">
        <v>328</v>
      </c>
      <c r="G84" s="18" t="s">
        <v>329</v>
      </c>
      <c r="H84" s="21" t="s">
        <v>330</v>
      </c>
    </row>
    <row r="85" ht="34.65" customHeight="1" spans="1:8">
      <c r="A85" s="18"/>
      <c r="B85" s="18"/>
      <c r="C85" s="18"/>
      <c r="D85" s="18" t="s">
        <v>459</v>
      </c>
      <c r="E85" s="18" t="s">
        <v>369</v>
      </c>
      <c r="F85" s="18" t="s">
        <v>416</v>
      </c>
      <c r="G85" s="18" t="s">
        <v>329</v>
      </c>
      <c r="H85" s="21" t="s">
        <v>330</v>
      </c>
    </row>
    <row r="86" ht="34.65" customHeight="1" spans="1:8">
      <c r="A86" s="18"/>
      <c r="B86" s="18"/>
      <c r="C86" s="18" t="s">
        <v>417</v>
      </c>
      <c r="D86" s="18" t="s">
        <v>418</v>
      </c>
      <c r="E86" s="18" t="s">
        <v>327</v>
      </c>
      <c r="F86" s="18" t="s">
        <v>416</v>
      </c>
      <c r="G86" s="18" t="s">
        <v>329</v>
      </c>
      <c r="H86" s="21" t="s">
        <v>330</v>
      </c>
    </row>
    <row r="87" ht="34.65" customHeight="1" spans="1:8">
      <c r="A87" s="18"/>
      <c r="B87" s="18"/>
      <c r="C87" s="18"/>
      <c r="D87" s="18" t="s">
        <v>460</v>
      </c>
      <c r="E87" s="18"/>
      <c r="F87" s="18" t="s">
        <v>425</v>
      </c>
      <c r="G87" s="18"/>
      <c r="H87" s="21" t="s">
        <v>330</v>
      </c>
    </row>
    <row r="88" ht="34.65" customHeight="1" spans="1:8">
      <c r="A88" s="18"/>
      <c r="B88" s="18"/>
      <c r="C88" s="18" t="s">
        <v>436</v>
      </c>
      <c r="D88" s="18" t="s">
        <v>461</v>
      </c>
      <c r="E88" s="18" t="s">
        <v>369</v>
      </c>
      <c r="F88" s="18" t="s">
        <v>462</v>
      </c>
      <c r="G88" s="18" t="s">
        <v>329</v>
      </c>
      <c r="H88" s="21" t="s">
        <v>330</v>
      </c>
    </row>
    <row r="89" ht="34.65" customHeight="1" spans="1:8">
      <c r="A89" s="18"/>
      <c r="B89" s="18"/>
      <c r="C89" s="18" t="s">
        <v>420</v>
      </c>
      <c r="D89" s="18" t="s">
        <v>421</v>
      </c>
      <c r="E89" s="18" t="s">
        <v>340</v>
      </c>
      <c r="F89" s="18" t="s">
        <v>434</v>
      </c>
      <c r="G89" s="18" t="s">
        <v>329</v>
      </c>
      <c r="H89" s="21" t="s">
        <v>330</v>
      </c>
    </row>
    <row r="90" ht="34.65" customHeight="1" spans="1:8">
      <c r="A90" s="18"/>
      <c r="B90" s="18" t="s">
        <v>422</v>
      </c>
      <c r="C90" s="18" t="s">
        <v>423</v>
      </c>
      <c r="D90" s="18" t="s">
        <v>424</v>
      </c>
      <c r="E90" s="18"/>
      <c r="F90" s="18" t="s">
        <v>425</v>
      </c>
      <c r="G90" s="18"/>
      <c r="H90" s="21" t="s">
        <v>330</v>
      </c>
    </row>
    <row r="91" ht="34.65" customHeight="1" spans="1:8">
      <c r="A91" s="18"/>
      <c r="B91" s="18"/>
      <c r="C91" s="18" t="s">
        <v>426</v>
      </c>
      <c r="D91" s="18" t="s">
        <v>427</v>
      </c>
      <c r="E91" s="18"/>
      <c r="F91" s="18" t="s">
        <v>425</v>
      </c>
      <c r="G91" s="18"/>
      <c r="H91" s="21" t="s">
        <v>330</v>
      </c>
    </row>
    <row r="92" ht="34.65" customHeight="1" spans="1:8">
      <c r="A92" s="18"/>
      <c r="B92" s="18" t="s">
        <v>428</v>
      </c>
      <c r="C92" s="18" t="s">
        <v>429</v>
      </c>
      <c r="D92" s="18" t="s">
        <v>463</v>
      </c>
      <c r="E92" s="18" t="s">
        <v>369</v>
      </c>
      <c r="F92" s="18" t="s">
        <v>370</v>
      </c>
      <c r="G92" s="18" t="s">
        <v>329</v>
      </c>
      <c r="H92" s="21" t="s">
        <v>330</v>
      </c>
    </row>
    <row r="93" ht="16.35" customHeight="1" spans="1:8">
      <c r="A93" s="16"/>
    </row>
    <row r="94" ht="16.35" customHeight="1" spans="1:8">
      <c r="A94" s="16"/>
      <c r="B94" s="16"/>
      <c r="C94" s="16"/>
      <c r="D94" s="16"/>
      <c r="E94" s="16"/>
      <c r="F94" s="16"/>
      <c r="G94" s="16"/>
      <c r="H94" s="16"/>
    </row>
    <row r="95" ht="26.05" customHeight="1" spans="1:8">
      <c r="A95" s="18" t="s">
        <v>399</v>
      </c>
      <c r="B95" s="18" t="s">
        <v>191</v>
      </c>
      <c r="C95" s="18"/>
      <c r="D95" s="18"/>
      <c r="E95" s="18"/>
      <c r="F95" s="18"/>
      <c r="G95" s="18"/>
      <c r="H95" s="18"/>
    </row>
    <row r="96" ht="26.05" customHeight="1" spans="1:8">
      <c r="A96" s="19" t="s">
        <v>400</v>
      </c>
      <c r="B96" s="19" t="s">
        <v>401</v>
      </c>
      <c r="C96" s="19"/>
      <c r="D96" s="19"/>
      <c r="E96" s="19" t="s">
        <v>402</v>
      </c>
      <c r="F96" s="19" t="s">
        <v>48</v>
      </c>
      <c r="G96" s="19"/>
      <c r="H96" s="19"/>
    </row>
    <row r="97" ht="26.05" customHeight="1" spans="1:8">
      <c r="A97" s="18" t="s">
        <v>403</v>
      </c>
      <c r="B97" s="12">
        <v>213.1</v>
      </c>
      <c r="C97" s="12"/>
      <c r="D97" s="12"/>
      <c r="E97" s="12"/>
      <c r="F97" s="12"/>
      <c r="G97" s="12"/>
      <c r="H97" s="12"/>
    </row>
    <row r="98" ht="26.05" customHeight="1" spans="1:8">
      <c r="A98" s="18" t="s">
        <v>404</v>
      </c>
      <c r="B98" s="20" t="s">
        <v>464</v>
      </c>
      <c r="C98" s="20"/>
      <c r="D98" s="20"/>
      <c r="E98" s="20"/>
      <c r="F98" s="20"/>
      <c r="G98" s="20"/>
      <c r="H98" s="20"/>
    </row>
    <row r="99" ht="34.65" customHeight="1" spans="1:8">
      <c r="A99" s="18" t="s">
        <v>406</v>
      </c>
      <c r="B99" s="18" t="s">
        <v>317</v>
      </c>
      <c r="C99" s="18" t="s">
        <v>318</v>
      </c>
      <c r="D99" s="18" t="s">
        <v>319</v>
      </c>
      <c r="E99" s="18" t="s">
        <v>407</v>
      </c>
      <c r="F99" s="18" t="s">
        <v>321</v>
      </c>
      <c r="G99" s="18" t="s">
        <v>408</v>
      </c>
      <c r="H99" s="18" t="s">
        <v>323</v>
      </c>
    </row>
    <row r="100" ht="34.65" customHeight="1" spans="1:8">
      <c r="A100" s="18"/>
      <c r="B100" s="18" t="s">
        <v>409</v>
      </c>
      <c r="C100" s="18" t="s">
        <v>410</v>
      </c>
      <c r="D100" s="18" t="s">
        <v>455</v>
      </c>
      <c r="E100" s="18" t="s">
        <v>327</v>
      </c>
      <c r="F100" s="18" t="s">
        <v>328</v>
      </c>
      <c r="G100" s="18" t="s">
        <v>329</v>
      </c>
      <c r="H100" s="21" t="s">
        <v>330</v>
      </c>
    </row>
    <row r="101" ht="34.65" customHeight="1" spans="1:8">
      <c r="A101" s="18"/>
      <c r="B101" s="18"/>
      <c r="C101" s="18" t="s">
        <v>417</v>
      </c>
      <c r="D101" s="18" t="s">
        <v>418</v>
      </c>
      <c r="E101" s="18" t="s">
        <v>327</v>
      </c>
      <c r="F101" s="18" t="s">
        <v>328</v>
      </c>
      <c r="G101" s="18" t="s">
        <v>329</v>
      </c>
      <c r="H101" s="21" t="s">
        <v>330</v>
      </c>
    </row>
    <row r="102" ht="34.65" customHeight="1" spans="1:8">
      <c r="A102" s="18"/>
      <c r="B102" s="18"/>
      <c r="C102" s="18" t="s">
        <v>436</v>
      </c>
      <c r="D102" s="18" t="s">
        <v>437</v>
      </c>
      <c r="E102" s="18" t="s">
        <v>327</v>
      </c>
      <c r="F102" s="18" t="s">
        <v>328</v>
      </c>
      <c r="G102" s="18" t="s">
        <v>329</v>
      </c>
      <c r="H102" s="21" t="s">
        <v>330</v>
      </c>
    </row>
    <row r="103" ht="34.65" customHeight="1" spans="1:8">
      <c r="A103" s="18"/>
      <c r="B103" s="18"/>
      <c r="C103" s="18" t="s">
        <v>420</v>
      </c>
      <c r="D103" s="18" t="s">
        <v>465</v>
      </c>
      <c r="E103" s="18" t="s">
        <v>327</v>
      </c>
      <c r="F103" s="18" t="s">
        <v>328</v>
      </c>
      <c r="G103" s="18" t="s">
        <v>329</v>
      </c>
      <c r="H103" s="21" t="s">
        <v>330</v>
      </c>
    </row>
    <row r="104" ht="34.65" customHeight="1" spans="1:8">
      <c r="A104" s="18"/>
      <c r="B104" s="18"/>
      <c r="C104" s="18"/>
      <c r="D104" s="18" t="s">
        <v>421</v>
      </c>
      <c r="E104" s="18" t="s">
        <v>340</v>
      </c>
      <c r="F104" s="18" t="s">
        <v>434</v>
      </c>
      <c r="G104" s="18" t="s">
        <v>329</v>
      </c>
      <c r="H104" s="21" t="s">
        <v>330</v>
      </c>
    </row>
    <row r="105" ht="34.65" customHeight="1" spans="1:8">
      <c r="A105" s="18"/>
      <c r="B105" s="18" t="s">
        <v>422</v>
      </c>
      <c r="C105" s="18" t="s">
        <v>423</v>
      </c>
      <c r="D105" s="18" t="s">
        <v>450</v>
      </c>
      <c r="E105" s="18"/>
      <c r="F105" s="18" t="s">
        <v>451</v>
      </c>
      <c r="G105" s="18"/>
      <c r="H105" s="21" t="s">
        <v>330</v>
      </c>
    </row>
    <row r="106" ht="34.65" customHeight="1" spans="1:8">
      <c r="A106" s="18"/>
      <c r="B106" s="18"/>
      <c r="C106" s="18" t="s">
        <v>426</v>
      </c>
      <c r="D106" s="18" t="s">
        <v>452</v>
      </c>
      <c r="E106" s="18"/>
      <c r="F106" s="18" t="s">
        <v>453</v>
      </c>
      <c r="G106" s="18"/>
      <c r="H106" s="21" t="s">
        <v>330</v>
      </c>
    </row>
    <row r="107" ht="34.65" customHeight="1" spans="1:8">
      <c r="A107" s="18"/>
      <c r="B107" s="18" t="s">
        <v>428</v>
      </c>
      <c r="C107" s="18" t="s">
        <v>429</v>
      </c>
      <c r="D107" s="18" t="s">
        <v>466</v>
      </c>
      <c r="E107" s="18" t="s">
        <v>369</v>
      </c>
      <c r="F107" s="18" t="s">
        <v>416</v>
      </c>
      <c r="G107" s="18" t="s">
        <v>329</v>
      </c>
      <c r="H107" s="21" t="s">
        <v>330</v>
      </c>
    </row>
    <row r="108" ht="16.35" customHeight="1" spans="1:8">
      <c r="A108" s="16"/>
    </row>
    <row r="109" ht="16.35" customHeight="1" spans="1:8">
      <c r="A109" s="16"/>
      <c r="B109" s="16"/>
      <c r="C109" s="16"/>
      <c r="D109" s="16"/>
      <c r="E109" s="16"/>
      <c r="F109" s="16"/>
      <c r="G109" s="16"/>
      <c r="H109" s="16"/>
    </row>
  </sheetData>
  <mergeCells count="72">
    <mergeCell ref="A1:H1"/>
    <mergeCell ref="A2:B2"/>
    <mergeCell ref="B3:H3"/>
    <mergeCell ref="B4:D4"/>
    <mergeCell ref="F4:H4"/>
    <mergeCell ref="B5:H5"/>
    <mergeCell ref="B6:H6"/>
    <mergeCell ref="B18:H18"/>
    <mergeCell ref="B19:D19"/>
    <mergeCell ref="F19:H19"/>
    <mergeCell ref="B20:H20"/>
    <mergeCell ref="B21:H21"/>
    <mergeCell ref="B34:H34"/>
    <mergeCell ref="B35:D35"/>
    <mergeCell ref="F35:H35"/>
    <mergeCell ref="B36:H36"/>
    <mergeCell ref="B37:H37"/>
    <mergeCell ref="B49:H49"/>
    <mergeCell ref="B50:D50"/>
    <mergeCell ref="F50:H50"/>
    <mergeCell ref="B51:H51"/>
    <mergeCell ref="B52:H52"/>
    <mergeCell ref="B63:H63"/>
    <mergeCell ref="B64:D64"/>
    <mergeCell ref="F64:H64"/>
    <mergeCell ref="B65:H65"/>
    <mergeCell ref="B66:H66"/>
    <mergeCell ref="B79:H79"/>
    <mergeCell ref="B80:D80"/>
    <mergeCell ref="F80:H80"/>
    <mergeCell ref="B81:H81"/>
    <mergeCell ref="B82:H82"/>
    <mergeCell ref="B95:H95"/>
    <mergeCell ref="B96:D96"/>
    <mergeCell ref="F96:H96"/>
    <mergeCell ref="B97:H97"/>
    <mergeCell ref="B98:H98"/>
    <mergeCell ref="A7:A15"/>
    <mergeCell ref="A22:A31"/>
    <mergeCell ref="A38:A46"/>
    <mergeCell ref="A53:A60"/>
    <mergeCell ref="A67:A76"/>
    <mergeCell ref="A83:A92"/>
    <mergeCell ref="A99:A107"/>
    <mergeCell ref="B8:B12"/>
    <mergeCell ref="B13:B14"/>
    <mergeCell ref="B23:B28"/>
    <mergeCell ref="B29:B30"/>
    <mergeCell ref="B39:B43"/>
    <mergeCell ref="B44:B45"/>
    <mergeCell ref="B54:B58"/>
    <mergeCell ref="B59:B60"/>
    <mergeCell ref="B68:B73"/>
    <mergeCell ref="B74:B75"/>
    <mergeCell ref="B84:B89"/>
    <mergeCell ref="B90:B91"/>
    <mergeCell ref="B100:B104"/>
    <mergeCell ref="B105:B106"/>
    <mergeCell ref="C8:C9"/>
    <mergeCell ref="C10:C11"/>
    <mergeCell ref="C23:C24"/>
    <mergeCell ref="C25:C26"/>
    <mergeCell ref="C29:C30"/>
    <mergeCell ref="C39:C40"/>
    <mergeCell ref="C41:C42"/>
    <mergeCell ref="C54:C55"/>
    <mergeCell ref="C56:C57"/>
    <mergeCell ref="C68:C69"/>
    <mergeCell ref="C70:C71"/>
    <mergeCell ref="C84:C85"/>
    <mergeCell ref="C86:C87"/>
    <mergeCell ref="C103:C104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7" manualBreakCount="7">
    <brk id="17" max="16383" man="1"/>
    <brk id="33" max="16383" man="1"/>
    <brk id="48" max="16383" man="1"/>
    <brk id="62" max="16383" man="1"/>
    <brk id="78" max="16383" man="1"/>
    <brk id="94" max="16383" man="1"/>
    <brk id="10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467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468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469</v>
      </c>
      <c r="B5" s="7"/>
      <c r="C5" s="8" t="s">
        <v>33</v>
      </c>
      <c r="D5" s="9" t="s">
        <v>470</v>
      </c>
      <c r="E5" s="9" t="s">
        <v>471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472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张雪</cp:lastModifiedBy>
  <dcterms:created xsi:type="dcterms:W3CDTF">2026-01-15T01:26:00Z</dcterms:created>
  <dcterms:modified xsi:type="dcterms:W3CDTF">2026-02-11T07:55:44Z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FF5071A37A4C4DC188EDB1A196C0D9EC_12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